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R1" sheetId="1" r:id="rId1"/>
    <sheet name="R2" sheetId="2" r:id="rId2"/>
    <sheet name="R3" sheetId="3" r:id="rId3"/>
    <sheet name="R4" sheetId="4" r:id="rId4"/>
  </sheets>
  <definedNames/>
  <calcPr fullCalcOnLoad="1"/>
</workbook>
</file>

<file path=xl/sharedStrings.xml><?xml version="1.0" encoding="utf-8"?>
<sst xmlns="http://schemas.openxmlformats.org/spreadsheetml/2006/main" count="399" uniqueCount="298">
  <si>
    <t>Zpracováno v souladu s vyhláškou č. 500/2002 Sb. ve znění pozdějších předpisů</t>
  </si>
  <si>
    <t>ROZVAHA</t>
  </si>
  <si>
    <t>Obchodní firma nebo jiný název účetní jednotky</t>
  </si>
  <si>
    <t>(BILANCE)</t>
  </si>
  <si>
    <t>( v celých tisících Kč )</t>
  </si>
  <si>
    <t>Sídlo, bydliště nebo místo podnikání účetní jednotky</t>
  </si>
  <si>
    <t>IČ</t>
  </si>
  <si>
    <t>označ</t>
  </si>
  <si>
    <t>AKTIVA</t>
  </si>
  <si>
    <t>řád</t>
  </si>
  <si>
    <t>Běžné účetní období</t>
  </si>
  <si>
    <t>Min.úč.</t>
  </si>
  <si>
    <t>a</t>
  </si>
  <si>
    <t>b</t>
  </si>
  <si>
    <t>c</t>
  </si>
  <si>
    <t>období</t>
  </si>
  <si>
    <t>Brutto</t>
  </si>
  <si>
    <t>Korekce</t>
  </si>
  <si>
    <t>Netto</t>
  </si>
  <si>
    <t>001</t>
  </si>
  <si>
    <t>A.</t>
  </si>
  <si>
    <t>Pohledávky za upsaný základní kapitál</t>
  </si>
  <si>
    <t>002</t>
  </si>
  <si>
    <t>B.</t>
  </si>
  <si>
    <t>003</t>
  </si>
  <si>
    <t>I.</t>
  </si>
  <si>
    <t>004</t>
  </si>
  <si>
    <t>005</t>
  </si>
  <si>
    <t xml:space="preserve">Nehmotné výsledky výzkumu a vývoje </t>
  </si>
  <si>
    <t>006</t>
  </si>
  <si>
    <t>007</t>
  </si>
  <si>
    <t>Ocenitelná práva</t>
  </si>
  <si>
    <t>008</t>
  </si>
  <si>
    <t>Goodwill</t>
  </si>
  <si>
    <t>009</t>
  </si>
  <si>
    <t>010</t>
  </si>
  <si>
    <t>011</t>
  </si>
  <si>
    <t>012</t>
  </si>
  <si>
    <t>II.</t>
  </si>
  <si>
    <t>013</t>
  </si>
  <si>
    <t>014</t>
  </si>
  <si>
    <t>015</t>
  </si>
  <si>
    <t>016</t>
  </si>
  <si>
    <t>017</t>
  </si>
  <si>
    <t>018</t>
  </si>
  <si>
    <t>019</t>
  </si>
  <si>
    <t>021</t>
  </si>
  <si>
    <t>Oceňovací rozdíl k nabytému majetku</t>
  </si>
  <si>
    <t>022</t>
  </si>
  <si>
    <t>III.</t>
  </si>
  <si>
    <t>023</t>
  </si>
  <si>
    <t>024</t>
  </si>
  <si>
    <t>025</t>
  </si>
  <si>
    <t>Ostatní dlouhodobé cenné papíry a podíly</t>
  </si>
  <si>
    <t>026</t>
  </si>
  <si>
    <t>027</t>
  </si>
  <si>
    <t>028</t>
  </si>
  <si>
    <t>029</t>
  </si>
  <si>
    <t>030</t>
  </si>
  <si>
    <t>C.</t>
  </si>
  <si>
    <t>031</t>
  </si>
  <si>
    <t>032</t>
  </si>
  <si>
    <t>Materiál</t>
  </si>
  <si>
    <t>033</t>
  </si>
  <si>
    <t>Nedokončená výroba a polotovary</t>
  </si>
  <si>
    <t>034</t>
  </si>
  <si>
    <t>035</t>
  </si>
  <si>
    <t>036</t>
  </si>
  <si>
    <t>Poskytnuté zálohy na zásoby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</si>
  <si>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</si>
  <si>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</si>
  <si>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</si>
  <si>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</si>
  <si>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</si>
  <si>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</si>
  <si>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</si>
  <si>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</si>
  <si>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</si>
  <si>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</si>
  <si>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</si>
  <si>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</si>
  <si>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</si>
  <si>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</si>
  <si>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</si>
  <si>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</si>
  <si>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</si>
  <si>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</si>
  <si>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</si>
  <si>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</si>
  <si>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IV.</t>
  </si>
  <si>
    <t>058</t>
  </si>
  <si>
    <t>059</t>
  </si>
  <si>
    <t>060</t>
  </si>
  <si>
    <t>061</t>
  </si>
  <si>
    <t>062</t>
  </si>
  <si>
    <t>D.</t>
  </si>
  <si>
    <t>063</t>
  </si>
  <si>
    <t xml:space="preserve">Náklady příštích období </t>
  </si>
  <si>
    <t>064</t>
  </si>
  <si>
    <t>Komplexní náklady příštích období</t>
  </si>
  <si>
    <t>065</t>
  </si>
  <si>
    <t>Příjmy příštích období</t>
  </si>
  <si>
    <t>066</t>
  </si>
  <si>
    <t>PASIVA</t>
  </si>
  <si>
    <t>Běžné úč.</t>
  </si>
  <si>
    <t>067</t>
  </si>
  <si>
    <t>068</t>
  </si>
  <si>
    <t>069</t>
  </si>
  <si>
    <t>Základní kapitál</t>
  </si>
  <si>
    <t>070</t>
  </si>
  <si>
    <t>Vlastní akcie a vlastní obchodní podíly (-)</t>
  </si>
  <si>
    <t>071</t>
  </si>
  <si>
    <t>Změny základního kapitálu</t>
  </si>
  <si>
    <t>072</t>
  </si>
  <si>
    <t>073</t>
  </si>
  <si>
    <t>074</t>
  </si>
  <si>
    <t>075</t>
  </si>
  <si>
    <t>076</t>
  </si>
  <si>
    <t>077</t>
  </si>
  <si>
    <t>078</t>
  </si>
  <si>
    <t>079</t>
  </si>
  <si>
    <t>Statutární a ostatní fondy</t>
  </si>
  <si>
    <t>080</t>
  </si>
  <si>
    <t>081</t>
  </si>
  <si>
    <t xml:space="preserve">Nerozdělený zisk minulých let </t>
  </si>
  <si>
    <t>082</t>
  </si>
  <si>
    <t>Neuhrazená ztráta minulých let</t>
  </si>
  <si>
    <t>083</t>
  </si>
  <si>
    <t>V.</t>
  </si>
  <si>
    <t xml:space="preserve">Výsledek hospodaření běžného účetního období (+/-) </t>
  </si>
  <si>
    <t>084</t>
  </si>
  <si>
    <t>085</t>
  </si>
  <si>
    <t>086</t>
  </si>
  <si>
    <t>Rezervy podle zvláštních právních předpisů</t>
  </si>
  <si>
    <t>087</t>
  </si>
  <si>
    <t>Rezerva na důchody a podobné závazky</t>
  </si>
  <si>
    <t>088</t>
  </si>
  <si>
    <t>Rezerva na daň z příjmů</t>
  </si>
  <si>
    <t>089</t>
  </si>
  <si>
    <t>Ostatní rezervy</t>
  </si>
  <si>
    <t>090</t>
  </si>
  <si>
    <t>091</t>
  </si>
  <si>
    <t>Závazky z obchodních vztahů</t>
  </si>
  <si>
    <t>092</t>
  </si>
  <si>
    <t>093</t>
  </si>
  <si>
    <t>Závazky - podstatný vliv</t>
  </si>
  <si>
    <t>094</t>
  </si>
  <si>
    <t>095</t>
  </si>
  <si>
    <t>Dlouhodobé přijaté zálohy</t>
  </si>
  <si>
    <t>096</t>
  </si>
  <si>
    <t>Vydané dluhopisy</t>
  </si>
  <si>
    <t>097</t>
  </si>
  <si>
    <t>Dlouhodobé směnky k úhradě</t>
  </si>
  <si>
    <t>098</t>
  </si>
  <si>
    <t>099</t>
  </si>
  <si>
    <t>100</t>
  </si>
  <si>
    <t>Odložený daňový závazek</t>
  </si>
  <si>
    <t>101</t>
  </si>
  <si>
    <t>Výdaje příštích období</t>
  </si>
  <si>
    <t xml:space="preserve">Výnosy příštích období </t>
  </si>
  <si>
    <t>Právní forma účetní jednotky :</t>
  </si>
  <si>
    <t>Předmět podnikání nebo jiné činnosti :</t>
  </si>
  <si>
    <t>Okamžik sestavení</t>
  </si>
  <si>
    <t>Podpisový záznam osoby odpovědné za sestavení účetní závěrky</t>
  </si>
  <si>
    <t>Podpisový záznam statutárního orgánu nebo fyzické osoby, která je účetní jednotkou</t>
  </si>
  <si>
    <t>+</t>
  </si>
  <si>
    <t>Mladá a ostatní zvířata a jejich skupiny</t>
  </si>
  <si>
    <t>102</t>
  </si>
  <si>
    <t>Závazky - ovládaná nebo ovládající osoba</t>
  </si>
  <si>
    <t>Jiný výsledek hospodaření minulých let</t>
  </si>
  <si>
    <t>103</t>
  </si>
  <si>
    <t>104</t>
  </si>
  <si>
    <t>ke dni  dd.mm.2016</t>
  </si>
  <si>
    <t>B.I.2.2.Ostatní ocenitelná práva</t>
  </si>
  <si>
    <t>B.I.2.1. Software</t>
  </si>
  <si>
    <t>Ostatní dlouhodobý nehmotný majetek</t>
  </si>
  <si>
    <t>Poskytnuté zálohy na dlouhodobý nehmotný majetek a nedokončený dlouhodobý nehmotný majetek</t>
  </si>
  <si>
    <t>B.I.5.1. Poskytnuté zálohy na dlouhodobý nehmotný majetek</t>
  </si>
  <si>
    <t>B.I.5.2. Nedokončený dlouhodobý nehmotný majetek</t>
  </si>
  <si>
    <t>Pozemky a stavby</t>
  </si>
  <si>
    <t>B.II.1.1. Pozemky</t>
  </si>
  <si>
    <t>B.II.1.2. Stavby</t>
  </si>
  <si>
    <t>Hmotné movité věci a soubory movitých věcí</t>
  </si>
  <si>
    <t>Ostatní dlouhodobý hmotný majetek</t>
  </si>
  <si>
    <t>B.II.4.1. Pěstitelské celky trvalých porostů</t>
  </si>
  <si>
    <t>B.II.4.2. Dospělá zvířata a jejich skupiny</t>
  </si>
  <si>
    <t>B.II.4.3. Ostatní dlouhodobý hmotný majetek</t>
  </si>
  <si>
    <t>Poskytnuté zálohy na dlouhodobý hmotný majetek a nedokončený dlouhodobý hmotný majetek</t>
  </si>
  <si>
    <t>B.II.5.1. Poskytnuté zálohy na dlouhodobý hmotný majetek</t>
  </si>
  <si>
    <t>B.II.5.2. Nedokončený dlouhodobý hmotný majetek</t>
  </si>
  <si>
    <t>Podíly - ovládaná nebo ovládající osoba</t>
  </si>
  <si>
    <t>Zápůjčka a úvěry - ovládaná nebo ovládající osoby</t>
  </si>
  <si>
    <t>Podíly - podstatný vliv</t>
  </si>
  <si>
    <t>Zápůjčka a úvěry - podstatný vliv</t>
  </si>
  <si>
    <t>Zápůjčky a úvěry - ostatní</t>
  </si>
  <si>
    <t>Ostatní dlouhodobý finanční majetek</t>
  </si>
  <si>
    <t>B.III.7.1. Jiný dlouhodobý finanční majetek</t>
  </si>
  <si>
    <t>B.III.7.2. Poskytnuté zálohy na dlouhodobý finanční majetek</t>
  </si>
  <si>
    <t>Výrobky a zboží</t>
  </si>
  <si>
    <t>C.I.3.1. Výrobky</t>
  </si>
  <si>
    <t>C.I.3.2. Zboží</t>
  </si>
  <si>
    <t>Dlouhodobé pohledávky</t>
  </si>
  <si>
    <t>C.II.1.1. Pohledávky z obchodních vztahů</t>
  </si>
  <si>
    <t>C.II.1.2. Pohledávky - ovládaná nebo ovládající osoba</t>
  </si>
  <si>
    <t>C.II.1.3. Pohledávky - podstatný vliv</t>
  </si>
  <si>
    <t>C.II.1.4. Odložená daňová pohledávka</t>
  </si>
  <si>
    <t>C.II.1.5. Pohledávky - ostatní</t>
  </si>
  <si>
    <t>C:II.1.5.1. Pohledávky za společníky</t>
  </si>
  <si>
    <t>C.II.1.5.2. Dlouhodobé poskytnuté zálohy</t>
  </si>
  <si>
    <t>C.II.1.5.3. Dohadné účty aktivní</t>
  </si>
  <si>
    <t>C.II.1.5.4. Jiné pohledávky</t>
  </si>
  <si>
    <t>Krátkodobé pohledávky</t>
  </si>
  <si>
    <t>C.II.2.1. Pohledávky z obchodních vztahů</t>
  </si>
  <si>
    <t>C.II.2.2. Pohledávky - ovládaná nebo ovládající osoba</t>
  </si>
  <si>
    <t>C.II.2.3. Pohledávky - podstatný vliv</t>
  </si>
  <si>
    <t>C.II.2.4. Pohledávky - ostatní</t>
  </si>
  <si>
    <t>C.II.2.4.1. Pohledávky za společníky</t>
  </si>
  <si>
    <t>C.II.2.4.2. Sociální zabezpečení a zdravotní pojištění</t>
  </si>
  <si>
    <t>C.II.2.4.3. Stát - daňové pohledávky</t>
  </si>
  <si>
    <t>C.II.2.4.4. Krátkodobé poskytnuté zálohy</t>
  </si>
  <si>
    <t>C.II.2.4.5. Dohadné účty aktivní</t>
  </si>
  <si>
    <t>C.II.2.4.6. Jiné pohledávky</t>
  </si>
  <si>
    <t>Ostatní krátkodobý finanční majetek</t>
  </si>
  <si>
    <t>Peněžní prostředky v pokladně</t>
  </si>
  <si>
    <t>Peněžní prostředky na účtech</t>
  </si>
  <si>
    <t>020</t>
  </si>
  <si>
    <t>037</t>
  </si>
  <si>
    <t>Ážio</t>
  </si>
  <si>
    <t>Kapitálové fondy</t>
  </si>
  <si>
    <t>A.II.2.1.Ostatní kapitálové fondy</t>
  </si>
  <si>
    <t>A.II.2.2. Oceňovací rozdíly z přecenění majetku a závazků</t>
  </si>
  <si>
    <t>A.II.2.3. Oceňovací rozdíly z přecenění při přeměnách obchodních korporací</t>
  </si>
  <si>
    <t>A.II.2.4. Rozdíly z přeměn obchodních korporací</t>
  </si>
  <si>
    <t>A.II.2.5.Rozdíly z ocenění při přeměnách obchodních korporací</t>
  </si>
  <si>
    <t>Ostatní rezervní fondy</t>
  </si>
  <si>
    <t>VI.</t>
  </si>
  <si>
    <t>Rozhodnuto o zálohové výplatě podílu na zisku</t>
  </si>
  <si>
    <t>C.I.1.1. Vyměnitelné dluhopisy</t>
  </si>
  <si>
    <t>C.I.1.2. Ostatní dluhopisy</t>
  </si>
  <si>
    <t>Závazky k úvěrovým institucím</t>
  </si>
  <si>
    <t>Závazky - ostatní</t>
  </si>
  <si>
    <t>C.I.9.1. Závazky ke společníkům</t>
  </si>
  <si>
    <t>C.I.9.2. Dohadné účty pasivní</t>
  </si>
  <si>
    <t>C.I.9.3. Jiné závazky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</si>
  <si>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</si>
  <si>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</si>
  <si>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</si>
  <si>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</si>
  <si>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</si>
  <si>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</si>
  <si>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</si>
  <si>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</si>
  <si>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</si>
  <si>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</si>
  <si>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</si>
  <si>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</si>
  <si>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</si>
  <si>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</si>
  <si>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</si>
  <si>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</si>
  <si>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</si>
  <si>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C.II.1.1. Vyměnitelné dluhopisy</t>
  </si>
  <si>
    <t>C.II.1.2. Ostatní dluhopisy</t>
  </si>
  <si>
    <t>Krátkodobé přijaté zálohy</t>
  </si>
  <si>
    <t>Krátkodobé směnky k úhradě</t>
  </si>
  <si>
    <t>Závazky ostatní</t>
  </si>
  <si>
    <t>C.II.8.1. Závazky ke společníkům</t>
  </si>
  <si>
    <t>C.II.8.2. Krátkodobé finanční výpomoci</t>
  </si>
  <si>
    <t>C.II.8.3. Závazky k zaměstnancům</t>
  </si>
  <si>
    <t>C.II.8.4. Závazky ze sociálního zabezpečení a zdravotního pojištění</t>
  </si>
  <si>
    <t>C.II.8.5. Stát - daňové závazky a dotace</t>
  </si>
  <si>
    <t>C.II.8.6. Dohadné účty pasivní</t>
  </si>
  <si>
    <t>C.II.8.7. Jiné závazky</t>
  </si>
  <si>
    <t>Dlouhodobý nehmotný majetek (ř. 05 + 06 + 09 + 010 + 011)</t>
  </si>
  <si>
    <t>AKTIVA CELKEM (ř. 02 + 03 + 37 + 74)</t>
  </si>
  <si>
    <t>Dlouhodobý majetek (ř. 04 + 14 + 27)</t>
  </si>
  <si>
    <t>Dlouhodobý hmotný majetek  (ř. 15 + 18 + 19 + 20 + 24 )</t>
  </si>
  <si>
    <t>Dlouhodobý finanční majetek  (ř. 28 až 34)</t>
  </si>
  <si>
    <t>Zásoby   (ř. 39 + 40 + 41 + 44 + 45)</t>
  </si>
  <si>
    <t>Pohledávky  (ř. 47 + 57)</t>
  </si>
  <si>
    <t>Oběžná aktiva  (ř. 38 + 46 + 68 + 71)</t>
  </si>
  <si>
    <t>Krátkodobý finanční majetek  (ř. 69 až 70)</t>
  </si>
  <si>
    <t>Peněžní prostředky  (ř. 72 až 73)</t>
  </si>
  <si>
    <t>Časové rozlišení  (ř. 75 až 77)</t>
  </si>
  <si>
    <t>Ážio   (ř. 85 až 86)</t>
  </si>
  <si>
    <t>Fondy ze zisku  (ř. 93 + 94 )</t>
  </si>
  <si>
    <t>Výsledek hospodaření minulých let  (ř. 96 + 98)</t>
  </si>
  <si>
    <t>Vlastní kapitál   (ř. 80 + 84 + 92 + 95 + 99 + 100 )</t>
  </si>
  <si>
    <t>122</t>
  </si>
  <si>
    <t>PASIVA CELKEM   (ř. 79 + 101 + 141)</t>
  </si>
  <si>
    <t>Časové rozlišení  (ř. 142 + 143)</t>
  </si>
  <si>
    <t>Krátkodobé závazky  (ř. 124 + 127 + 128 + 129 + 130 + 131 + 132 + 133)</t>
  </si>
  <si>
    <t>Dlouhodobé závazky  (ř. 109 + 112 + 113 + 114 +115 + 116 + 117 + 118 + 119 )</t>
  </si>
  <si>
    <t>Závazky (ř. 108 + 123)</t>
  </si>
  <si>
    <t>Rezervy   (ř. 103 až 106)</t>
  </si>
  <si>
    <t>Cizí zdroje      (ř. 102 + 107)</t>
  </si>
  <si>
    <t>(ř. 01 - (+ 80 + 84 + 92 + 95 + 100 + 101 + 141))</t>
  </si>
  <si>
    <t>Základní kapitál (ř. 81 až  83 )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</si>
</sst>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]###\ ##\ ##;##\ ##\ ##\ ##"/>
    <numFmt numFmtId="165" formatCode="dd/mm/yy"/>
  </numFmts>
  <fonts count="49"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b/>
      <sz val="10"/>
      <name val="Arial CE"/>
      <family val="2"/>
    </font>
    <font>
      <b/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i/>
      <sz val="9"/>
      <name val="Arial CE"/>
      <family val="2"/>
    </font>
    <font>
      <i/>
      <sz val="11"/>
      <color indexed="8"/>
      <name val="Calibri"/>
      <family val="2"/>
    </font>
    <font>
      <i/>
      <sz val="9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 style="hair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308">
    <xf numFmtId="0" fontId="0" fillId="0" borderId="0" xfId="0" applyAlignment="1">
      <alignment/>
    </xf>
    <xf numFmtId="0" fontId="8" fillId="32" borderId="10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3" fontId="3" fillId="32" borderId="22" xfId="0" applyNumberFormat="1" applyFont="1" applyFill="1" applyBorder="1" applyAlignment="1" applyProtection="1">
      <alignment/>
      <protection locked="0"/>
    </xf>
    <xf numFmtId="3" fontId="3" fillId="32" borderId="22" xfId="0" applyNumberFormat="1" applyFont="1" applyFill="1" applyBorder="1" applyAlignment="1">
      <alignment/>
    </xf>
    <xf numFmtId="3" fontId="3" fillId="32" borderId="23" xfId="0" applyNumberFormat="1" applyFont="1" applyFill="1" applyBorder="1" applyAlignment="1" applyProtection="1">
      <alignment/>
      <protection locked="0"/>
    </xf>
    <xf numFmtId="0" fontId="8" fillId="32" borderId="24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49" fontId="3" fillId="32" borderId="22" xfId="0" applyNumberFormat="1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3" fontId="3" fillId="32" borderId="27" xfId="0" applyNumberFormat="1" applyFont="1" applyFill="1" applyBorder="1" applyAlignment="1" applyProtection="1">
      <alignment/>
      <protection locked="0"/>
    </xf>
    <xf numFmtId="3" fontId="3" fillId="32" borderId="27" xfId="0" applyNumberFormat="1" applyFont="1" applyFill="1" applyBorder="1" applyAlignment="1">
      <alignment/>
    </xf>
    <xf numFmtId="3" fontId="3" fillId="32" borderId="28" xfId="0" applyNumberFormat="1" applyFont="1" applyFill="1" applyBorder="1" applyAlignment="1" applyProtection="1">
      <alignment/>
      <protection locked="0"/>
    </xf>
    <xf numFmtId="0" fontId="8" fillId="32" borderId="29" xfId="0" applyFont="1" applyFill="1" applyBorder="1" applyAlignment="1">
      <alignment horizontal="center"/>
    </xf>
    <xf numFmtId="0" fontId="8" fillId="32" borderId="30" xfId="0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/>
    </xf>
    <xf numFmtId="0" fontId="8" fillId="32" borderId="32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32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32" borderId="33" xfId="0" applyFont="1" applyFill="1" applyBorder="1" applyAlignment="1">
      <alignment horizontal="center"/>
    </xf>
    <xf numFmtId="0" fontId="8" fillId="32" borderId="24" xfId="0" applyFont="1" applyFill="1" applyBorder="1" applyAlignment="1">
      <alignment horizontal="center"/>
    </xf>
    <xf numFmtId="0" fontId="8" fillId="32" borderId="34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8" fillId="32" borderId="31" xfId="0" applyFont="1" applyFill="1" applyBorder="1" applyAlignment="1">
      <alignment horizontal="center"/>
    </xf>
    <xf numFmtId="0" fontId="8" fillId="32" borderId="35" xfId="0" applyFont="1" applyFill="1" applyBorder="1" applyAlignment="1">
      <alignment horizontal="center"/>
    </xf>
    <xf numFmtId="0" fontId="8" fillId="32" borderId="36" xfId="0" applyFont="1" applyFill="1" applyBorder="1" applyAlignment="1">
      <alignment horizontal="center"/>
    </xf>
    <xf numFmtId="0" fontId="8" fillId="32" borderId="37" xfId="0" applyFont="1" applyFill="1" applyBorder="1" applyAlignment="1">
      <alignment horizontal="center"/>
    </xf>
    <xf numFmtId="0" fontId="8" fillId="32" borderId="38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32" borderId="39" xfId="0" applyFont="1" applyFill="1" applyBorder="1" applyAlignment="1">
      <alignment horizontal="center"/>
    </xf>
    <xf numFmtId="0" fontId="8" fillId="32" borderId="36" xfId="0" applyFont="1" applyFill="1" applyBorder="1" applyAlignment="1">
      <alignment horizontal="center"/>
    </xf>
    <xf numFmtId="0" fontId="8" fillId="32" borderId="37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35" xfId="0" applyFont="1" applyFill="1" applyBorder="1" applyAlignment="1">
      <alignment horizontal="center"/>
    </xf>
    <xf numFmtId="3" fontId="3" fillId="33" borderId="22" xfId="0" applyNumberFormat="1" applyFont="1" applyFill="1" applyBorder="1" applyAlignment="1">
      <alignment/>
    </xf>
    <xf numFmtId="0" fontId="0" fillId="33" borderId="0" xfId="0" applyFill="1" applyAlignment="1">
      <alignment horizontal="center"/>
    </xf>
    <xf numFmtId="3" fontId="3" fillId="33" borderId="21" xfId="0" applyNumberFormat="1" applyFont="1" applyFill="1" applyBorder="1" applyAlignment="1">
      <alignment/>
    </xf>
    <xf numFmtId="0" fontId="3" fillId="33" borderId="32" xfId="0" applyFont="1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8" fillId="32" borderId="27" xfId="0" applyFont="1" applyFill="1" applyBorder="1" applyAlignment="1">
      <alignment/>
    </xf>
    <xf numFmtId="0" fontId="8" fillId="32" borderId="40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3" fontId="3" fillId="32" borderId="41" xfId="0" applyNumberFormat="1" applyFont="1" applyFill="1" applyBorder="1" applyAlignment="1" applyProtection="1">
      <alignment/>
      <protection locked="0"/>
    </xf>
    <xf numFmtId="3" fontId="3" fillId="32" borderId="41" xfId="0" applyNumberFormat="1" applyFont="1" applyFill="1" applyBorder="1" applyAlignment="1">
      <alignment/>
    </xf>
    <xf numFmtId="3" fontId="3" fillId="32" borderId="16" xfId="0" applyNumberFormat="1" applyFont="1" applyFill="1" applyBorder="1" applyAlignment="1" applyProtection="1">
      <alignment/>
      <protection locked="0"/>
    </xf>
    <xf numFmtId="49" fontId="3" fillId="32" borderId="42" xfId="0" applyNumberFormat="1" applyFont="1" applyFill="1" applyBorder="1" applyAlignment="1">
      <alignment horizontal="center"/>
    </xf>
    <xf numFmtId="0" fontId="8" fillId="32" borderId="34" xfId="0" applyFont="1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4" borderId="43" xfId="0" applyFill="1" applyBorder="1" applyAlignment="1" applyProtection="1">
      <alignment/>
      <protection/>
    </xf>
    <xf numFmtId="3" fontId="3" fillId="33" borderId="22" xfId="0" applyNumberFormat="1" applyFont="1" applyFill="1" applyBorder="1" applyAlignment="1" applyProtection="1">
      <alignment/>
      <protection locked="0"/>
    </xf>
    <xf numFmtId="3" fontId="3" fillId="36" borderId="22" xfId="0" applyNumberFormat="1" applyFont="1" applyFill="1" applyBorder="1" applyAlignment="1">
      <alignment/>
    </xf>
    <xf numFmtId="3" fontId="3" fillId="33" borderId="41" xfId="0" applyNumberFormat="1" applyFont="1" applyFill="1" applyBorder="1" applyAlignment="1" applyProtection="1">
      <alignment/>
      <protection locked="0"/>
    </xf>
    <xf numFmtId="3" fontId="3" fillId="36" borderId="21" xfId="0" applyNumberFormat="1" applyFont="1" applyFill="1" applyBorder="1" applyAlignment="1">
      <alignment/>
    </xf>
    <xf numFmtId="3" fontId="3" fillId="36" borderId="23" xfId="0" applyNumberFormat="1" applyFont="1" applyFill="1" applyBorder="1" applyAlignment="1">
      <alignment/>
    </xf>
    <xf numFmtId="0" fontId="0" fillId="36" borderId="42" xfId="0" applyFill="1" applyBorder="1" applyAlignment="1">
      <alignment vertical="center"/>
    </xf>
    <xf numFmtId="0" fontId="0" fillId="36" borderId="44" xfId="0" applyFill="1" applyBorder="1" applyAlignment="1">
      <alignment vertical="center"/>
    </xf>
    <xf numFmtId="3" fontId="3" fillId="36" borderId="22" xfId="0" applyNumberFormat="1" applyFont="1" applyFill="1" applyBorder="1" applyAlignment="1" applyProtection="1">
      <alignment/>
      <protection locked="0"/>
    </xf>
    <xf numFmtId="3" fontId="3" fillId="36" borderId="42" xfId="0" applyNumberFormat="1" applyFont="1" applyFill="1" applyBorder="1" applyAlignment="1">
      <alignment/>
    </xf>
    <xf numFmtId="49" fontId="3" fillId="32" borderId="27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5" fillId="0" borderId="45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2" xfId="0" applyFont="1" applyFill="1" applyBorder="1" applyAlignment="1">
      <alignment wrapText="1"/>
    </xf>
    <xf numFmtId="0" fontId="9" fillId="0" borderId="41" xfId="0" applyFont="1" applyFill="1" applyBorder="1" applyAlignment="1">
      <alignment/>
    </xf>
    <xf numFmtId="0" fontId="9" fillId="0" borderId="42" xfId="0" applyFont="1" applyFill="1" applyBorder="1" applyAlignment="1">
      <alignment horizontal="right"/>
    </xf>
    <xf numFmtId="0" fontId="9" fillId="0" borderId="42" xfId="0" applyFont="1" applyFill="1" applyBorder="1" applyAlignment="1">
      <alignment horizontal="left"/>
    </xf>
    <xf numFmtId="0" fontId="9" fillId="0" borderId="22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2" xfId="0" applyFont="1" applyFill="1" applyBorder="1" applyAlignment="1">
      <alignment wrapText="1"/>
    </xf>
    <xf numFmtId="0" fontId="3" fillId="32" borderId="27" xfId="0" applyFont="1" applyFill="1" applyBorder="1" applyAlignment="1">
      <alignment horizontal="center"/>
    </xf>
    <xf numFmtId="0" fontId="1" fillId="33" borderId="0" xfId="0" applyFont="1" applyFill="1" applyAlignment="1" applyProtection="1">
      <alignment horizontal="left" vertical="center" wrapText="1"/>
      <protection/>
    </xf>
    <xf numFmtId="0" fontId="1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5" fillId="33" borderId="0" xfId="0" applyFont="1" applyFill="1" applyAlignment="1">
      <alignment horizontal="center"/>
    </xf>
    <xf numFmtId="49" fontId="6" fillId="32" borderId="47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3" borderId="26" xfId="0" applyFill="1" applyBorder="1" applyAlignment="1">
      <alignment/>
    </xf>
    <xf numFmtId="0" fontId="5" fillId="32" borderId="0" xfId="0" applyFont="1" applyFill="1" applyAlignment="1" applyProtection="1">
      <alignment horizontal="center"/>
      <protection locked="0"/>
    </xf>
    <xf numFmtId="49" fontId="6" fillId="32" borderId="48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left" wrapText="1"/>
    </xf>
    <xf numFmtId="0" fontId="0" fillId="33" borderId="0" xfId="0" applyFill="1" applyAlignment="1">
      <alignment horizontal="left"/>
    </xf>
    <xf numFmtId="0" fontId="0" fillId="33" borderId="47" xfId="0" applyFill="1" applyBorder="1" applyAlignment="1">
      <alignment horizontal="left"/>
    </xf>
    <xf numFmtId="0" fontId="6" fillId="33" borderId="33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49" fontId="3" fillId="32" borderId="47" xfId="0" applyNumberFormat="1" applyFont="1" applyFill="1" applyBorder="1" applyAlignment="1" applyProtection="1">
      <alignment horizontal="left"/>
      <protection locked="0"/>
    </xf>
    <xf numFmtId="164" fontId="6" fillId="32" borderId="35" xfId="0" applyNumberFormat="1" applyFont="1" applyFill="1" applyBorder="1" applyAlignment="1" applyProtection="1">
      <alignment horizontal="center" vertical="center"/>
      <protection locked="0"/>
    </xf>
    <xf numFmtId="164" fontId="7" fillId="0" borderId="36" xfId="0" applyNumberFormat="1" applyFont="1" applyBorder="1" applyAlignment="1" applyProtection="1">
      <alignment horizontal="center" vertical="center"/>
      <protection locked="0"/>
    </xf>
    <xf numFmtId="164" fontId="7" fillId="0" borderId="51" xfId="0" applyNumberFormat="1" applyFont="1" applyBorder="1" applyAlignment="1" applyProtection="1">
      <alignment horizontal="center" vertical="center"/>
      <protection locked="0"/>
    </xf>
    <xf numFmtId="164" fontId="7" fillId="0" borderId="40" xfId="0" applyNumberFormat="1" applyFont="1" applyBorder="1" applyAlignment="1" applyProtection="1">
      <alignment horizontal="center" vertical="center"/>
      <protection locked="0"/>
    </xf>
    <xf numFmtId="164" fontId="7" fillId="0" borderId="26" xfId="0" applyNumberFormat="1" applyFont="1" applyBorder="1" applyAlignment="1" applyProtection="1">
      <alignment horizontal="center" vertical="center"/>
      <protection locked="0"/>
    </xf>
    <xf numFmtId="164" fontId="7" fillId="0" borderId="52" xfId="0" applyNumberFormat="1" applyFont="1" applyBorder="1" applyAlignment="1" applyProtection="1">
      <alignment horizontal="center" vertical="center"/>
      <protection locked="0"/>
    </xf>
    <xf numFmtId="49" fontId="3" fillId="32" borderId="48" xfId="0" applyNumberFormat="1" applyFont="1" applyFill="1" applyBorder="1" applyAlignment="1" applyProtection="1">
      <alignment horizontal="left"/>
      <protection locked="0"/>
    </xf>
    <xf numFmtId="0" fontId="0" fillId="33" borderId="53" xfId="0" applyFill="1" applyBorder="1" applyAlignment="1">
      <alignment/>
    </xf>
    <xf numFmtId="0" fontId="0" fillId="34" borderId="53" xfId="0" applyFill="1" applyBorder="1" applyAlignment="1">
      <alignment/>
    </xf>
    <xf numFmtId="0" fontId="8" fillId="32" borderId="33" xfId="0" applyFont="1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0" fillId="32" borderId="38" xfId="0" applyFill="1" applyBorder="1" applyAlignment="1">
      <alignment horizontal="center"/>
    </xf>
    <xf numFmtId="0" fontId="8" fillId="32" borderId="54" xfId="0" applyFont="1" applyFill="1" applyBorder="1" applyAlignment="1">
      <alignment horizontal="center"/>
    </xf>
    <xf numFmtId="0" fontId="8" fillId="32" borderId="54" xfId="0" applyFont="1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0" fillId="32" borderId="55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40" xfId="0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17" xfId="0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8" xfId="0" applyFill="1" applyBorder="1" applyAlignment="1">
      <alignment/>
    </xf>
    <xf numFmtId="0" fontId="8" fillId="32" borderId="30" xfId="0" applyFont="1" applyFill="1" applyBorder="1" applyAlignment="1">
      <alignment horizontal="center"/>
    </xf>
    <xf numFmtId="0" fontId="8" fillId="32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5" xfId="0" applyFill="1" applyBorder="1" applyAlignment="1">
      <alignment/>
    </xf>
    <xf numFmtId="0" fontId="8" fillId="32" borderId="29" xfId="0" applyFont="1" applyFill="1" applyBorder="1" applyAlignment="1">
      <alignment horizontal="center"/>
    </xf>
    <xf numFmtId="0" fontId="0" fillId="32" borderId="56" xfId="0" applyFill="1" applyBorder="1" applyAlignment="1">
      <alignment horizontal="center"/>
    </xf>
    <xf numFmtId="0" fontId="0" fillId="32" borderId="57" xfId="0" applyFill="1" applyBorder="1" applyAlignment="1">
      <alignment horizontal="center"/>
    </xf>
    <xf numFmtId="0" fontId="9" fillId="0" borderId="58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0" fillId="32" borderId="34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13" fillId="0" borderId="46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45" xfId="0" applyFont="1" applyFill="1" applyBorder="1" applyAlignment="1">
      <alignment/>
    </xf>
    <xf numFmtId="0" fontId="8" fillId="0" borderId="46" xfId="0" applyFont="1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45" xfId="0" applyFill="1" applyBorder="1" applyAlignment="1">
      <alignment wrapText="1"/>
    </xf>
    <xf numFmtId="0" fontId="13" fillId="0" borderId="46" xfId="0" applyFont="1" applyFill="1" applyBorder="1" applyAlignment="1">
      <alignment wrapText="1"/>
    </xf>
    <xf numFmtId="0" fontId="14" fillId="0" borderId="30" xfId="0" applyFont="1" applyFill="1" applyBorder="1" applyAlignment="1">
      <alignment wrapText="1"/>
    </xf>
    <xf numFmtId="0" fontId="14" fillId="0" borderId="45" xfId="0" applyFont="1" applyFill="1" applyBorder="1" applyAlignment="1">
      <alignment wrapText="1"/>
    </xf>
    <xf numFmtId="0" fontId="10" fillId="0" borderId="30" xfId="0" applyFont="1" applyFill="1" applyBorder="1" applyAlignment="1">
      <alignment wrapText="1"/>
    </xf>
    <xf numFmtId="0" fontId="10" fillId="0" borderId="45" xfId="0" applyFont="1" applyFill="1" applyBorder="1" applyAlignment="1">
      <alignment wrapText="1"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10" fillId="0" borderId="30" xfId="0" applyFont="1" applyFill="1" applyBorder="1" applyAlignment="1">
      <alignment wrapText="1"/>
    </xf>
    <xf numFmtId="0" fontId="10" fillId="0" borderId="45" xfId="0" applyFont="1" applyFill="1" applyBorder="1" applyAlignment="1">
      <alignment wrapText="1"/>
    </xf>
    <xf numFmtId="0" fontId="8" fillId="0" borderId="59" xfId="0" applyFont="1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35" borderId="32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35" borderId="55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8" xfId="0" applyFill="1" applyBorder="1" applyAlignment="1">
      <alignment/>
    </xf>
    <xf numFmtId="49" fontId="8" fillId="32" borderId="14" xfId="0" applyNumberFormat="1" applyFont="1" applyFill="1" applyBorder="1" applyAlignment="1">
      <alignment horizontal="center"/>
    </xf>
    <xf numFmtId="49" fontId="0" fillId="35" borderId="14" xfId="0" applyNumberFormat="1" applyFill="1" applyBorder="1" applyAlignment="1">
      <alignment/>
    </xf>
    <xf numFmtId="49" fontId="0" fillId="35" borderId="18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32" borderId="56" xfId="0" applyFont="1" applyFill="1" applyBorder="1" applyAlignment="1">
      <alignment horizontal="center"/>
    </xf>
    <xf numFmtId="0" fontId="8" fillId="32" borderId="57" xfId="0" applyFont="1" applyFill="1" applyBorder="1" applyAlignment="1">
      <alignment horizontal="center"/>
    </xf>
    <xf numFmtId="0" fontId="8" fillId="32" borderId="33" xfId="0" applyFont="1" applyFill="1" applyBorder="1" applyAlignment="1">
      <alignment horizontal="center" vertical="top"/>
    </xf>
    <xf numFmtId="0" fontId="0" fillId="35" borderId="32" xfId="0" applyFill="1" applyBorder="1" applyAlignment="1">
      <alignment horizontal="center" vertical="top"/>
    </xf>
    <xf numFmtId="0" fontId="0" fillId="35" borderId="38" xfId="0" applyFill="1" applyBorder="1" applyAlignment="1">
      <alignment horizontal="center" vertical="top"/>
    </xf>
    <xf numFmtId="3" fontId="3" fillId="36" borderId="41" xfId="0" applyNumberFormat="1" applyFont="1" applyFill="1" applyBorder="1" applyAlignment="1">
      <alignment vertical="center"/>
    </xf>
    <xf numFmtId="0" fontId="0" fillId="36" borderId="42" xfId="0" applyFill="1" applyBorder="1" applyAlignment="1">
      <alignment vertical="center"/>
    </xf>
    <xf numFmtId="3" fontId="3" fillId="36" borderId="16" xfId="0" applyNumberFormat="1" applyFont="1" applyFill="1" applyBorder="1" applyAlignment="1">
      <alignment vertical="center"/>
    </xf>
    <xf numFmtId="0" fontId="0" fillId="36" borderId="44" xfId="0" applyFill="1" applyBorder="1" applyAlignment="1">
      <alignment vertical="center"/>
    </xf>
    <xf numFmtId="0" fontId="8" fillId="32" borderId="34" xfId="0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49" fontId="0" fillId="35" borderId="18" xfId="0" applyNumberFormat="1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49" fontId="3" fillId="32" borderId="41" xfId="0" applyNumberFormat="1" applyFont="1" applyFill="1" applyBorder="1" applyAlignment="1">
      <alignment horizontal="center"/>
    </xf>
    <xf numFmtId="49" fontId="3" fillId="32" borderId="42" xfId="0" applyNumberFormat="1" applyFont="1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165" fontId="0" fillId="35" borderId="24" xfId="0" applyNumberForma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35" borderId="14" xfId="0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62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52" xfId="0" applyBorder="1" applyAlignment="1" applyProtection="1">
      <alignment vertical="top" wrapText="1"/>
      <protection locked="0"/>
    </xf>
    <xf numFmtId="20" fontId="0" fillId="0" borderId="24" xfId="0" applyNumberFormat="1" applyBorder="1" applyAlignment="1" applyProtection="1">
      <alignment horizontal="center" vertical="top" wrapText="1"/>
      <protection locked="0"/>
    </xf>
    <xf numFmtId="20" fontId="0" fillId="0" borderId="0" xfId="0" applyNumberFormat="1" applyBorder="1" applyAlignment="1" applyProtection="1">
      <alignment horizontal="center" vertical="top" wrapText="1"/>
      <protection locked="0"/>
    </xf>
    <xf numFmtId="20" fontId="0" fillId="0" borderId="13" xfId="0" applyNumberFormat="1" applyBorder="1" applyAlignment="1" applyProtection="1">
      <alignment horizontal="center" vertical="top" wrapText="1"/>
      <protection locked="0"/>
    </xf>
    <xf numFmtId="20" fontId="0" fillId="0" borderId="40" xfId="0" applyNumberFormat="1" applyBorder="1" applyAlignment="1" applyProtection="1">
      <alignment horizontal="center" vertical="top" wrapText="1"/>
      <protection locked="0"/>
    </xf>
    <xf numFmtId="20" fontId="0" fillId="0" borderId="26" xfId="0" applyNumberFormat="1" applyBorder="1" applyAlignment="1" applyProtection="1">
      <alignment horizontal="center" vertical="top" wrapText="1"/>
      <protection locked="0"/>
    </xf>
    <xf numFmtId="20" fontId="0" fillId="0" borderId="17" xfId="0" applyNumberFormat="1" applyBorder="1" applyAlignment="1" applyProtection="1">
      <alignment horizontal="center" vertical="top" wrapText="1"/>
      <protection locked="0"/>
    </xf>
    <xf numFmtId="0" fontId="0" fillId="35" borderId="63" xfId="0" applyFill="1" applyBorder="1" applyAlignment="1" applyProtection="1">
      <alignment vertical="top"/>
      <protection/>
    </xf>
    <xf numFmtId="0" fontId="0" fillId="35" borderId="60" xfId="0" applyFill="1" applyBorder="1" applyAlignment="1">
      <alignment vertical="top"/>
    </xf>
    <xf numFmtId="0" fontId="0" fillId="35" borderId="61" xfId="0" applyFill="1" applyBorder="1" applyAlignment="1">
      <alignment vertical="top"/>
    </xf>
    <xf numFmtId="0" fontId="0" fillId="35" borderId="59" xfId="0" applyFill="1" applyBorder="1" applyAlignment="1" applyProtection="1">
      <alignment vertical="top" wrapText="1"/>
      <protection locked="0"/>
    </xf>
    <xf numFmtId="0" fontId="0" fillId="35" borderId="60" xfId="0" applyFill="1" applyBorder="1" applyAlignment="1" applyProtection="1">
      <alignment vertical="top" wrapText="1"/>
      <protection locked="0"/>
    </xf>
    <xf numFmtId="0" fontId="0" fillId="35" borderId="64" xfId="0" applyFill="1" applyBorder="1" applyAlignment="1" applyProtection="1">
      <alignment vertical="top" wrapText="1"/>
      <protection locked="0"/>
    </xf>
    <xf numFmtId="0" fontId="8" fillId="32" borderId="33" xfId="0" applyFont="1" applyFill="1" applyBorder="1" applyAlignment="1">
      <alignment horizontal="center"/>
    </xf>
    <xf numFmtId="0" fontId="10" fillId="35" borderId="32" xfId="0" applyFont="1" applyFill="1" applyBorder="1" applyAlignment="1">
      <alignment horizontal="center"/>
    </xf>
    <xf numFmtId="0" fontId="10" fillId="35" borderId="38" xfId="0" applyFont="1" applyFill="1" applyBorder="1" applyAlignment="1">
      <alignment horizontal="center"/>
    </xf>
    <xf numFmtId="0" fontId="8" fillId="32" borderId="54" xfId="0" applyFont="1" applyFill="1" applyBorder="1" applyAlignment="1">
      <alignment horizontal="center"/>
    </xf>
    <xf numFmtId="0" fontId="10" fillId="35" borderId="38" xfId="0" applyFont="1" applyFill="1" applyBorder="1" applyAlignment="1">
      <alignment/>
    </xf>
    <xf numFmtId="0" fontId="8" fillId="32" borderId="24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40" xfId="0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10" fillId="35" borderId="13" xfId="0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8" fillId="32" borderId="59" xfId="0" applyFont="1" applyFill="1" applyBorder="1" applyAlignment="1">
      <alignment/>
    </xf>
    <xf numFmtId="0" fontId="0" fillId="35" borderId="61" xfId="0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10" fillId="32" borderId="18" xfId="0" applyFont="1" applyFill="1" applyBorder="1" applyAlignment="1">
      <alignment horizontal="center"/>
    </xf>
    <xf numFmtId="0" fontId="9" fillId="0" borderId="46" xfId="0" applyFont="1" applyFill="1" applyBorder="1" applyAlignment="1">
      <alignment/>
    </xf>
    <xf numFmtId="0" fontId="8" fillId="32" borderId="46" xfId="0" applyFont="1" applyFill="1" applyBorder="1" applyAlignment="1">
      <alignment/>
    </xf>
    <xf numFmtId="0" fontId="0" fillId="35" borderId="45" xfId="0" applyFill="1" applyBorder="1" applyAlignment="1">
      <alignment/>
    </xf>
    <xf numFmtId="0" fontId="8" fillId="0" borderId="46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4" fillId="32" borderId="33" xfId="0" applyFont="1" applyFill="1" applyBorder="1" applyAlignment="1" applyProtection="1">
      <alignment vertical="top" wrapText="1"/>
      <protection/>
    </xf>
    <xf numFmtId="0" fontId="0" fillId="0" borderId="32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32" borderId="10" xfId="0" applyFont="1" applyFill="1" applyBorder="1" applyAlignment="1" applyProtection="1">
      <alignment vertical="top" wrapText="1"/>
      <protection/>
    </xf>
    <xf numFmtId="0" fontId="0" fillId="0" borderId="14" xfId="0" applyBorder="1" applyAlignment="1">
      <alignment vertical="top" wrapText="1"/>
    </xf>
    <xf numFmtId="0" fontId="4" fillId="32" borderId="54" xfId="0" applyFont="1" applyFill="1" applyBorder="1" applyAlignment="1" applyProtection="1">
      <alignment horizontal="left" vertical="top" wrapText="1"/>
      <protection/>
    </xf>
    <xf numFmtId="0" fontId="0" fillId="0" borderId="32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2" xfId="0" applyBorder="1" applyAlignment="1">
      <alignment wrapText="1"/>
    </xf>
    <xf numFmtId="0" fontId="0" fillId="35" borderId="29" xfId="0" applyFill="1" applyBorder="1" applyAlignment="1" applyProtection="1">
      <alignment vertical="top"/>
      <protection/>
    </xf>
    <xf numFmtId="0" fontId="0" fillId="35" borderId="56" xfId="0" applyFill="1" applyBorder="1" applyAlignment="1">
      <alignment vertical="top"/>
    </xf>
    <xf numFmtId="0" fontId="0" fillId="35" borderId="57" xfId="0" applyFill="1" applyBorder="1" applyAlignment="1">
      <alignment vertical="top"/>
    </xf>
    <xf numFmtId="0" fontId="0" fillId="35" borderId="58" xfId="0" applyFill="1" applyBorder="1" applyAlignment="1" applyProtection="1">
      <alignment vertical="top" wrapText="1"/>
      <protection locked="0"/>
    </xf>
    <xf numFmtId="0" fontId="0" fillId="35" borderId="56" xfId="0" applyFill="1" applyBorder="1" applyAlignment="1" applyProtection="1">
      <alignment vertical="top" wrapText="1"/>
      <protection locked="0"/>
    </xf>
    <xf numFmtId="0" fontId="0" fillId="35" borderId="65" xfId="0" applyFill="1" applyBorder="1" applyAlignment="1" applyProtection="1">
      <alignment vertical="top" wrapText="1"/>
      <protection locked="0"/>
    </xf>
    <xf numFmtId="0" fontId="13" fillId="0" borderId="46" xfId="0" applyFont="1" applyFill="1" applyBorder="1" applyAlignment="1">
      <alignment/>
    </xf>
    <xf numFmtId="0" fontId="15" fillId="0" borderId="45" xfId="0" applyFont="1" applyFill="1" applyBorder="1" applyAlignment="1">
      <alignment/>
    </xf>
    <xf numFmtId="0" fontId="13" fillId="0" borderId="46" xfId="0" applyFont="1" applyFill="1" applyBorder="1" applyAlignment="1">
      <alignment wrapText="1"/>
    </xf>
    <xf numFmtId="0" fontId="9" fillId="0" borderId="58" xfId="0" applyFont="1" applyFill="1" applyBorder="1" applyAlignment="1">
      <alignment/>
    </xf>
    <xf numFmtId="0" fontId="11" fillId="0" borderId="57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2.57421875" style="0" bestFit="1" customWidth="1"/>
    <col min="2" max="2" width="2.7109375" style="0" bestFit="1" customWidth="1"/>
    <col min="3" max="3" width="2.00390625" style="0" bestFit="1" customWidth="1"/>
    <col min="4" max="4" width="19.8515625" style="0" customWidth="1"/>
    <col min="7" max="7" width="10.140625" style="0" customWidth="1"/>
    <col min="8" max="8" width="4.00390625" style="0" bestFit="1" customWidth="1"/>
    <col min="9" max="12" width="10.7109375" style="0" customWidth="1"/>
  </cols>
  <sheetData>
    <row r="1" spans="1:12" ht="28.5" customHeight="1">
      <c r="A1" s="94" t="s">
        <v>0</v>
      </c>
      <c r="B1" s="94"/>
      <c r="C1" s="94"/>
      <c r="D1" s="94"/>
      <c r="E1" s="96" t="s">
        <v>1</v>
      </c>
      <c r="F1" s="96"/>
      <c r="G1" s="96"/>
      <c r="H1" s="96"/>
      <c r="I1" s="96"/>
      <c r="J1" s="97"/>
      <c r="K1" s="100" t="s">
        <v>2</v>
      </c>
      <c r="L1" s="101"/>
    </row>
    <row r="2" spans="1:12" ht="15">
      <c r="A2" s="95"/>
      <c r="B2" s="95"/>
      <c r="C2" s="95"/>
      <c r="D2" s="95"/>
      <c r="E2" s="102" t="s">
        <v>3</v>
      </c>
      <c r="F2" s="102"/>
      <c r="G2" s="102"/>
      <c r="H2" s="102"/>
      <c r="I2" s="102"/>
      <c r="J2" s="98"/>
      <c r="K2" s="103"/>
      <c r="L2" s="103"/>
    </row>
    <row r="3" spans="1:12" ht="15">
      <c r="A3" s="104"/>
      <c r="B3" s="105"/>
      <c r="C3" s="105"/>
      <c r="D3" s="105"/>
      <c r="E3" s="107" t="s">
        <v>172</v>
      </c>
      <c r="F3" s="107"/>
      <c r="G3" s="107"/>
      <c r="H3" s="107"/>
      <c r="I3" s="107"/>
      <c r="J3" s="98"/>
      <c r="K3" s="108"/>
      <c r="L3" s="108"/>
    </row>
    <row r="4" spans="1:12" ht="15" thickBot="1">
      <c r="A4" s="98"/>
      <c r="B4" s="98"/>
      <c r="C4" s="98"/>
      <c r="D4" s="98"/>
      <c r="E4" s="109" t="s">
        <v>4</v>
      </c>
      <c r="F4" s="109"/>
      <c r="G4" s="109"/>
      <c r="H4" s="109"/>
      <c r="I4" s="109"/>
      <c r="J4" s="98"/>
      <c r="K4" s="110" t="s">
        <v>5</v>
      </c>
      <c r="L4" s="111"/>
    </row>
    <row r="5" spans="1:12" ht="14.25">
      <c r="A5" s="98"/>
      <c r="B5" s="98"/>
      <c r="C5" s="98"/>
      <c r="D5" s="98"/>
      <c r="E5" s="113" t="s">
        <v>6</v>
      </c>
      <c r="F5" s="114"/>
      <c r="G5" s="114"/>
      <c r="H5" s="114"/>
      <c r="I5" s="115"/>
      <c r="J5" s="98"/>
      <c r="K5" s="112"/>
      <c r="L5" s="112"/>
    </row>
    <row r="6" spans="1:12" ht="14.25">
      <c r="A6" s="98"/>
      <c r="B6" s="98"/>
      <c r="C6" s="98"/>
      <c r="D6" s="98"/>
      <c r="E6" s="116"/>
      <c r="F6" s="117"/>
      <c r="G6" s="117"/>
      <c r="H6" s="117"/>
      <c r="I6" s="118"/>
      <c r="J6" s="98"/>
      <c r="K6" s="119"/>
      <c r="L6" s="119"/>
    </row>
    <row r="7" spans="1:12" ht="14.25">
      <c r="A7" s="98"/>
      <c r="B7" s="98"/>
      <c r="C7" s="98"/>
      <c r="D7" s="98"/>
      <c r="E7" s="120"/>
      <c r="F7" s="121"/>
      <c r="G7" s="121"/>
      <c r="H7" s="121"/>
      <c r="I7" s="122"/>
      <c r="J7" s="98"/>
      <c r="K7" s="119"/>
      <c r="L7" s="119"/>
    </row>
    <row r="8" spans="1:12" ht="15" thickBot="1">
      <c r="A8" s="98"/>
      <c r="B8" s="98"/>
      <c r="C8" s="98"/>
      <c r="D8" s="98"/>
      <c r="E8" s="123"/>
      <c r="F8" s="124"/>
      <c r="G8" s="124"/>
      <c r="H8" s="124"/>
      <c r="I8" s="125"/>
      <c r="J8" s="99"/>
      <c r="K8" s="126"/>
      <c r="L8" s="126"/>
    </row>
    <row r="9" spans="1:12" ht="15" thickBot="1">
      <c r="A9" s="106"/>
      <c r="B9" s="106"/>
      <c r="C9" s="106"/>
      <c r="D9" s="106"/>
      <c r="E9" s="52"/>
      <c r="F9" s="52"/>
      <c r="G9" s="52"/>
      <c r="H9" s="52"/>
      <c r="I9" s="52"/>
      <c r="J9" s="99"/>
      <c r="K9" s="127"/>
      <c r="L9" s="128"/>
    </row>
    <row r="10" spans="1:12" ht="14.25">
      <c r="A10" s="129" t="s">
        <v>7</v>
      </c>
      <c r="B10" s="130"/>
      <c r="C10" s="131"/>
      <c r="D10" s="132" t="s">
        <v>8</v>
      </c>
      <c r="E10" s="130"/>
      <c r="F10" s="130"/>
      <c r="G10" s="131"/>
      <c r="H10" s="1" t="s">
        <v>9</v>
      </c>
      <c r="I10" s="133" t="s">
        <v>10</v>
      </c>
      <c r="J10" s="134"/>
      <c r="K10" s="135"/>
      <c r="L10" s="2" t="s">
        <v>11</v>
      </c>
    </row>
    <row r="11" spans="1:12" ht="14.25">
      <c r="A11" s="139" t="s">
        <v>12</v>
      </c>
      <c r="B11" s="140"/>
      <c r="C11" s="141"/>
      <c r="D11" s="146" t="s">
        <v>13</v>
      </c>
      <c r="E11" s="147"/>
      <c r="F11" s="147"/>
      <c r="G11" s="148"/>
      <c r="H11" s="153" t="s">
        <v>14</v>
      </c>
      <c r="I11" s="136"/>
      <c r="J11" s="137"/>
      <c r="K11" s="138"/>
      <c r="L11" s="3" t="s">
        <v>15</v>
      </c>
    </row>
    <row r="12" spans="1:12" ht="14.25">
      <c r="A12" s="142"/>
      <c r="B12" s="140"/>
      <c r="C12" s="141"/>
      <c r="D12" s="149"/>
      <c r="E12" s="147"/>
      <c r="F12" s="147"/>
      <c r="G12" s="148"/>
      <c r="H12" s="154"/>
      <c r="I12" s="4" t="s">
        <v>16</v>
      </c>
      <c r="J12" s="5" t="s">
        <v>17</v>
      </c>
      <c r="K12" s="6" t="s">
        <v>18</v>
      </c>
      <c r="L12" s="7" t="s">
        <v>18</v>
      </c>
    </row>
    <row r="13" spans="1:12" ht="15" thickBot="1">
      <c r="A13" s="143"/>
      <c r="B13" s="144"/>
      <c r="C13" s="145"/>
      <c r="D13" s="150"/>
      <c r="E13" s="151"/>
      <c r="F13" s="151"/>
      <c r="G13" s="152"/>
      <c r="H13" s="155"/>
      <c r="I13" s="8">
        <v>1</v>
      </c>
      <c r="J13" s="9">
        <v>2</v>
      </c>
      <c r="K13" s="10">
        <v>3</v>
      </c>
      <c r="L13" s="11">
        <v>4</v>
      </c>
    </row>
    <row r="14" spans="1:12" ht="14.25">
      <c r="A14" s="164"/>
      <c r="B14" s="165"/>
      <c r="C14" s="166"/>
      <c r="D14" s="167" t="s">
        <v>274</v>
      </c>
      <c r="E14" s="168"/>
      <c r="F14" s="168"/>
      <c r="G14" s="169"/>
      <c r="H14" s="12" t="s">
        <v>19</v>
      </c>
      <c r="I14" s="71">
        <f>I15+I16+'R2'!F5+'R2'!F42</f>
        <v>0</v>
      </c>
      <c r="J14" s="71">
        <f>J15+J16+'R2'!G5+'R2'!G42</f>
        <v>0</v>
      </c>
      <c r="K14" s="71">
        <f>K15+K16+'R2'!H5+'R2'!H42</f>
        <v>0</v>
      </c>
      <c r="L14" s="71">
        <f>L15+L16+'R2'!I5+'R2'!I42</f>
        <v>0</v>
      </c>
    </row>
    <row r="15" spans="1:12" ht="14.25">
      <c r="A15" s="46" t="s">
        <v>20</v>
      </c>
      <c r="B15" s="156"/>
      <c r="C15" s="157"/>
      <c r="D15" s="161" t="s">
        <v>21</v>
      </c>
      <c r="E15" s="162"/>
      <c r="F15" s="162"/>
      <c r="G15" s="163"/>
      <c r="H15" s="13" t="s">
        <v>22</v>
      </c>
      <c r="I15" s="14"/>
      <c r="J15" s="14"/>
      <c r="K15" s="15">
        <f>I15-J15</f>
        <v>0</v>
      </c>
      <c r="L15" s="16"/>
    </row>
    <row r="16" spans="1:12" ht="14.25">
      <c r="A16" s="46" t="s">
        <v>23</v>
      </c>
      <c r="B16" s="156"/>
      <c r="C16" s="157"/>
      <c r="D16" s="158" t="s">
        <v>275</v>
      </c>
      <c r="E16" s="159"/>
      <c r="F16" s="159"/>
      <c r="G16" s="160"/>
      <c r="H16" s="13" t="s">
        <v>24</v>
      </c>
      <c r="I16" s="69">
        <f>I17+I27+I40</f>
        <v>0</v>
      </c>
      <c r="J16" s="69">
        <f>J17+J27+J40</f>
        <v>0</v>
      </c>
      <c r="K16" s="69">
        <f>K17+K27+K40</f>
        <v>0</v>
      </c>
      <c r="L16" s="69">
        <f>L17+L27+L40</f>
        <v>0</v>
      </c>
    </row>
    <row r="17" spans="1:12" ht="14.25">
      <c r="A17" s="50" t="s">
        <v>23</v>
      </c>
      <c r="B17" s="47" t="s">
        <v>25</v>
      </c>
      <c r="C17" s="47"/>
      <c r="D17" s="158" t="s">
        <v>273</v>
      </c>
      <c r="E17" s="159"/>
      <c r="F17" s="159"/>
      <c r="G17" s="160"/>
      <c r="H17" s="13" t="s">
        <v>26</v>
      </c>
      <c r="I17" s="69">
        <f>I18+I19+I22+I23+I24</f>
        <v>0</v>
      </c>
      <c r="J17" s="69">
        <f>J18+J19+J22+J23+J24</f>
        <v>0</v>
      </c>
      <c r="K17" s="69">
        <f>K18+K19+K22+K23+K24</f>
        <v>0</v>
      </c>
      <c r="L17" s="69">
        <f>L18+L19+L22+L23+L24</f>
        <v>0</v>
      </c>
    </row>
    <row r="18" spans="1:12" ht="14.25">
      <c r="A18" s="17" t="s">
        <v>23</v>
      </c>
      <c r="B18" s="49" t="s">
        <v>25</v>
      </c>
      <c r="C18" s="49">
        <v>1</v>
      </c>
      <c r="D18" s="161" t="s">
        <v>28</v>
      </c>
      <c r="E18" s="162"/>
      <c r="F18" s="162"/>
      <c r="G18" s="163"/>
      <c r="H18" s="13" t="s">
        <v>27</v>
      </c>
      <c r="I18" s="14"/>
      <c r="J18" s="14"/>
      <c r="K18" s="15">
        <f>I18-J18</f>
        <v>0</v>
      </c>
      <c r="L18" s="16"/>
    </row>
    <row r="19" spans="1:12" ht="14.25">
      <c r="A19" s="139"/>
      <c r="B19" s="140"/>
      <c r="C19" s="49">
        <v>2</v>
      </c>
      <c r="D19" s="161" t="s">
        <v>31</v>
      </c>
      <c r="E19" s="162"/>
      <c r="F19" s="162"/>
      <c r="G19" s="163"/>
      <c r="H19" s="13" t="s">
        <v>29</v>
      </c>
      <c r="I19" s="68">
        <f>SUM(I20:I21)</f>
        <v>0</v>
      </c>
      <c r="J19" s="68">
        <f>SUM(J20:J21)</f>
        <v>0</v>
      </c>
      <c r="K19" s="68">
        <f>SUM(K20:K21)</f>
        <v>0</v>
      </c>
      <c r="L19" s="68">
        <f>SUM(L20:L21)</f>
        <v>0</v>
      </c>
    </row>
    <row r="20" spans="1:12" ht="14.25">
      <c r="A20" s="142"/>
      <c r="B20" s="140"/>
      <c r="C20" s="49"/>
      <c r="D20" s="172" t="s">
        <v>174</v>
      </c>
      <c r="E20" s="173"/>
      <c r="F20" s="173"/>
      <c r="G20" s="174"/>
      <c r="H20" s="13" t="s">
        <v>30</v>
      </c>
      <c r="I20" s="14"/>
      <c r="J20" s="14"/>
      <c r="K20" s="15">
        <f>I20-J20</f>
        <v>0</v>
      </c>
      <c r="L20" s="16"/>
    </row>
    <row r="21" spans="1:12" ht="14.25">
      <c r="A21" s="142"/>
      <c r="B21" s="140"/>
      <c r="C21" s="49"/>
      <c r="D21" s="172" t="s">
        <v>173</v>
      </c>
      <c r="E21" s="173"/>
      <c r="F21" s="173"/>
      <c r="G21" s="174"/>
      <c r="H21" s="13" t="s">
        <v>32</v>
      </c>
      <c r="I21" s="14"/>
      <c r="J21" s="14"/>
      <c r="K21" s="15">
        <f>I21-J21</f>
        <v>0</v>
      </c>
      <c r="L21" s="16"/>
    </row>
    <row r="22" spans="1:12" ht="14.25">
      <c r="A22" s="142"/>
      <c r="B22" s="140"/>
      <c r="C22" s="49">
        <v>3</v>
      </c>
      <c r="D22" s="161" t="s">
        <v>33</v>
      </c>
      <c r="E22" s="162"/>
      <c r="F22" s="162"/>
      <c r="G22" s="163"/>
      <c r="H22" s="13" t="s">
        <v>34</v>
      </c>
      <c r="I22" s="14"/>
      <c r="J22" s="14"/>
      <c r="K22" s="15">
        <f>I22-J22</f>
        <v>0</v>
      </c>
      <c r="L22" s="16"/>
    </row>
    <row r="23" spans="1:12" ht="14.25">
      <c r="A23" s="142"/>
      <c r="B23" s="140"/>
      <c r="C23" s="49">
        <v>4</v>
      </c>
      <c r="D23" s="161" t="s">
        <v>175</v>
      </c>
      <c r="E23" s="162"/>
      <c r="F23" s="162"/>
      <c r="G23" s="163"/>
      <c r="H23" s="13" t="s">
        <v>35</v>
      </c>
      <c r="I23" s="14"/>
      <c r="J23" s="14"/>
      <c r="K23" s="15">
        <f>I23-J23</f>
        <v>0</v>
      </c>
      <c r="L23" s="16"/>
    </row>
    <row r="24" spans="1:12" ht="27.75" customHeight="1" thickBot="1">
      <c r="A24" s="142"/>
      <c r="B24" s="140"/>
      <c r="C24" s="49">
        <v>5</v>
      </c>
      <c r="D24" s="175" t="s">
        <v>176</v>
      </c>
      <c r="E24" s="176"/>
      <c r="F24" s="176"/>
      <c r="G24" s="177"/>
      <c r="H24" s="13" t="s">
        <v>36</v>
      </c>
      <c r="I24" s="68">
        <f>SUM(I25:I26)</f>
        <v>0</v>
      </c>
      <c r="J24" s="68">
        <f>SUM(J25:J26)</f>
        <v>0</v>
      </c>
      <c r="K24" s="68">
        <f>SUM(K25:K26)</f>
        <v>0</v>
      </c>
      <c r="L24" s="68">
        <f>SUM(L25:L26)</f>
        <v>0</v>
      </c>
    </row>
    <row r="25" spans="1:12" ht="24.75" customHeight="1">
      <c r="A25" s="142"/>
      <c r="B25" s="140"/>
      <c r="C25" s="49"/>
      <c r="D25" s="178" t="s">
        <v>177</v>
      </c>
      <c r="E25" s="179"/>
      <c r="F25" s="179"/>
      <c r="G25" s="180"/>
      <c r="H25" s="12" t="s">
        <v>37</v>
      </c>
      <c r="I25" s="14"/>
      <c r="J25" s="14"/>
      <c r="K25" s="15"/>
      <c r="L25" s="16"/>
    </row>
    <row r="26" spans="1:12" ht="14.25">
      <c r="A26" s="170"/>
      <c r="B26" s="171"/>
      <c r="C26" s="49"/>
      <c r="D26" s="172" t="s">
        <v>178</v>
      </c>
      <c r="E26" s="173"/>
      <c r="F26" s="173"/>
      <c r="G26" s="174"/>
      <c r="H26" s="13" t="s">
        <v>39</v>
      </c>
      <c r="I26" s="14"/>
      <c r="J26" s="14"/>
      <c r="K26" s="15">
        <f>I26-J26</f>
        <v>0</v>
      </c>
      <c r="L26" s="16"/>
    </row>
    <row r="27" spans="1:12" ht="14.25">
      <c r="A27" s="50" t="s">
        <v>23</v>
      </c>
      <c r="B27" s="47" t="s">
        <v>38</v>
      </c>
      <c r="C27" s="47"/>
      <c r="D27" s="158" t="s">
        <v>276</v>
      </c>
      <c r="E27" s="159"/>
      <c r="F27" s="159"/>
      <c r="G27" s="160"/>
      <c r="H27" s="13" t="s">
        <v>40</v>
      </c>
      <c r="I27" s="69">
        <f>I28+I31+I32+I33+I37</f>
        <v>0</v>
      </c>
      <c r="J27" s="69">
        <f>J28+J31+J32+J33+J37</f>
        <v>0</v>
      </c>
      <c r="K27" s="69">
        <f>K28+K31+K32+K33+K37</f>
        <v>0</v>
      </c>
      <c r="L27" s="69">
        <f>L28+L31+L32+L33+L37</f>
        <v>0</v>
      </c>
    </row>
    <row r="28" spans="1:12" ht="14.25">
      <c r="A28" s="17" t="s">
        <v>23</v>
      </c>
      <c r="B28" s="49" t="s">
        <v>38</v>
      </c>
      <c r="C28" s="49">
        <v>1</v>
      </c>
      <c r="D28" s="161" t="s">
        <v>179</v>
      </c>
      <c r="E28" s="162"/>
      <c r="F28" s="162"/>
      <c r="G28" s="163"/>
      <c r="H28" s="13" t="s">
        <v>41</v>
      </c>
      <c r="I28" s="68">
        <f>SUM(I29:I30)</f>
        <v>0</v>
      </c>
      <c r="J28" s="68">
        <f>SUM(J29:J30)</f>
        <v>0</v>
      </c>
      <c r="K28" s="68">
        <f>SUM(K29:K30)</f>
        <v>0</v>
      </c>
      <c r="L28" s="68">
        <f>SUM(L29:L30)</f>
        <v>0</v>
      </c>
    </row>
    <row r="29" spans="1:12" ht="14.25">
      <c r="A29" s="139"/>
      <c r="B29" s="140"/>
      <c r="C29" s="49"/>
      <c r="D29" s="172" t="s">
        <v>180</v>
      </c>
      <c r="E29" s="173"/>
      <c r="F29" s="173"/>
      <c r="G29" s="174"/>
      <c r="H29" s="13" t="s">
        <v>42</v>
      </c>
      <c r="I29" s="14"/>
      <c r="J29" s="14"/>
      <c r="K29" s="15">
        <f aca="true" t="shared" si="0" ref="K29:K36">I29-J29</f>
        <v>0</v>
      </c>
      <c r="L29" s="16"/>
    </row>
    <row r="30" spans="1:12" ht="14.25">
      <c r="A30" s="139"/>
      <c r="B30" s="140"/>
      <c r="C30" s="49"/>
      <c r="D30" s="172" t="s">
        <v>181</v>
      </c>
      <c r="E30" s="183"/>
      <c r="F30" s="183"/>
      <c r="G30" s="184"/>
      <c r="H30" s="13" t="s">
        <v>43</v>
      </c>
      <c r="I30" s="14"/>
      <c r="J30" s="14"/>
      <c r="K30" s="15"/>
      <c r="L30" s="16"/>
    </row>
    <row r="31" spans="1:12" ht="14.25">
      <c r="A31" s="142"/>
      <c r="B31" s="140"/>
      <c r="C31" s="49">
        <v>2</v>
      </c>
      <c r="D31" s="161" t="s">
        <v>182</v>
      </c>
      <c r="E31" s="162"/>
      <c r="F31" s="162"/>
      <c r="G31" s="163"/>
      <c r="H31" s="13" t="s">
        <v>44</v>
      </c>
      <c r="I31" s="14"/>
      <c r="J31" s="14"/>
      <c r="K31" s="15">
        <f t="shared" si="0"/>
        <v>0</v>
      </c>
      <c r="L31" s="16"/>
    </row>
    <row r="32" spans="1:12" ht="14.25">
      <c r="A32" s="142"/>
      <c r="B32" s="140"/>
      <c r="C32" s="49">
        <v>3</v>
      </c>
      <c r="D32" s="161" t="s">
        <v>47</v>
      </c>
      <c r="E32" s="183"/>
      <c r="F32" s="183"/>
      <c r="G32" s="184"/>
      <c r="H32" s="13" t="s">
        <v>45</v>
      </c>
      <c r="I32" s="14"/>
      <c r="J32" s="14"/>
      <c r="K32" s="15"/>
      <c r="L32" s="16"/>
    </row>
    <row r="33" spans="1:12" ht="14.25">
      <c r="A33" s="142"/>
      <c r="B33" s="140"/>
      <c r="C33" s="49">
        <v>4</v>
      </c>
      <c r="D33" s="161" t="s">
        <v>183</v>
      </c>
      <c r="E33" s="183"/>
      <c r="F33" s="183"/>
      <c r="G33" s="184"/>
      <c r="H33" s="13" t="s">
        <v>225</v>
      </c>
      <c r="I33" s="68">
        <f>SUM(I34:I36)</f>
        <v>0</v>
      </c>
      <c r="J33" s="68">
        <f>SUM(J34:J36)</f>
        <v>0</v>
      </c>
      <c r="K33" s="68">
        <f>SUM(K34:K36)</f>
        <v>0</v>
      </c>
      <c r="L33" s="68">
        <f>SUM(L34:L36)</f>
        <v>0</v>
      </c>
    </row>
    <row r="34" spans="1:12" ht="14.25">
      <c r="A34" s="142"/>
      <c r="B34" s="140"/>
      <c r="C34" s="49"/>
      <c r="D34" s="172" t="s">
        <v>184</v>
      </c>
      <c r="E34" s="173"/>
      <c r="F34" s="173"/>
      <c r="G34" s="174"/>
      <c r="H34" s="13" t="s">
        <v>46</v>
      </c>
      <c r="I34" s="14"/>
      <c r="J34" s="14"/>
      <c r="K34" s="15">
        <f t="shared" si="0"/>
        <v>0</v>
      </c>
      <c r="L34" s="16"/>
    </row>
    <row r="35" spans="1:12" ht="15" thickBot="1">
      <c r="A35" s="142"/>
      <c r="B35" s="140"/>
      <c r="C35" s="49"/>
      <c r="D35" s="172" t="s">
        <v>185</v>
      </c>
      <c r="E35" s="173"/>
      <c r="F35" s="173"/>
      <c r="G35" s="174"/>
      <c r="H35" s="13" t="s">
        <v>48</v>
      </c>
      <c r="I35" s="14"/>
      <c r="J35" s="14"/>
      <c r="K35" s="15">
        <f t="shared" si="0"/>
        <v>0</v>
      </c>
      <c r="L35" s="16"/>
    </row>
    <row r="36" spans="1:12" ht="14.25">
      <c r="A36" s="142"/>
      <c r="B36" s="140"/>
      <c r="C36" s="49"/>
      <c r="D36" s="172" t="s">
        <v>186</v>
      </c>
      <c r="E36" s="173"/>
      <c r="F36" s="173"/>
      <c r="G36" s="174"/>
      <c r="H36" s="12" t="s">
        <v>50</v>
      </c>
      <c r="I36" s="14"/>
      <c r="J36" s="14"/>
      <c r="K36" s="15">
        <f t="shared" si="0"/>
        <v>0</v>
      </c>
      <c r="L36" s="16"/>
    </row>
    <row r="37" spans="1:12" ht="29.25" customHeight="1">
      <c r="A37" s="142"/>
      <c r="B37" s="140"/>
      <c r="C37" s="49">
        <v>5</v>
      </c>
      <c r="D37" s="175" t="s">
        <v>187</v>
      </c>
      <c r="E37" s="176"/>
      <c r="F37" s="176"/>
      <c r="G37" s="177"/>
      <c r="H37" s="13" t="s">
        <v>51</v>
      </c>
      <c r="I37" s="68">
        <f>SUM(I38:I39)</f>
        <v>0</v>
      </c>
      <c r="J37" s="68">
        <f>SUM(J38:J39)</f>
        <v>0</v>
      </c>
      <c r="K37" s="68">
        <f>SUM(K38:K39)</f>
        <v>0</v>
      </c>
      <c r="L37" s="68">
        <f>SUM(L38:L39)</f>
        <v>0</v>
      </c>
    </row>
    <row r="38" spans="1:12" ht="22.5" customHeight="1">
      <c r="A38" s="142"/>
      <c r="B38" s="140"/>
      <c r="C38" s="49"/>
      <c r="D38" s="178" t="s">
        <v>188</v>
      </c>
      <c r="E38" s="179"/>
      <c r="F38" s="179"/>
      <c r="G38" s="180"/>
      <c r="H38" s="13" t="s">
        <v>52</v>
      </c>
      <c r="I38" s="14"/>
      <c r="J38" s="14"/>
      <c r="K38" s="15"/>
      <c r="L38" s="16"/>
    </row>
    <row r="39" spans="1:12" ht="14.25">
      <c r="A39" s="170"/>
      <c r="B39" s="171"/>
      <c r="C39" s="18"/>
      <c r="D39" s="172" t="s">
        <v>189</v>
      </c>
      <c r="E39" s="173"/>
      <c r="F39" s="173"/>
      <c r="G39" s="174"/>
      <c r="H39" s="13" t="s">
        <v>54</v>
      </c>
      <c r="I39" s="14"/>
      <c r="J39" s="14"/>
      <c r="K39" s="15">
        <f>I39-J39</f>
        <v>0</v>
      </c>
      <c r="L39" s="16"/>
    </row>
    <row r="40" spans="1:12" ht="14.25">
      <c r="A40" s="50" t="s">
        <v>23</v>
      </c>
      <c r="B40" s="47" t="s">
        <v>49</v>
      </c>
      <c r="C40" s="47"/>
      <c r="D40" s="158" t="s">
        <v>277</v>
      </c>
      <c r="E40" s="159"/>
      <c r="F40" s="159"/>
      <c r="G40" s="160"/>
      <c r="H40" s="13" t="s">
        <v>55</v>
      </c>
      <c r="I40" s="69">
        <f>SUM(I41:I47)</f>
        <v>0</v>
      </c>
      <c r="J40" s="69">
        <f>SUM(J41:J47)</f>
        <v>0</v>
      </c>
      <c r="K40" s="69">
        <f>SUM(K41:K47)</f>
        <v>0</v>
      </c>
      <c r="L40" s="69">
        <f>SUM(L41:L47)</f>
        <v>0</v>
      </c>
    </row>
    <row r="41" spans="1:12" ht="14.25">
      <c r="A41" s="17" t="s">
        <v>23</v>
      </c>
      <c r="B41" s="49" t="s">
        <v>49</v>
      </c>
      <c r="C41" s="49">
        <v>1</v>
      </c>
      <c r="D41" s="175" t="s">
        <v>190</v>
      </c>
      <c r="E41" s="181"/>
      <c r="F41" s="181"/>
      <c r="G41" s="182"/>
      <c r="H41" s="13" t="s">
        <v>56</v>
      </c>
      <c r="I41" s="14"/>
      <c r="J41" s="14"/>
      <c r="K41" s="15">
        <f aca="true" t="shared" si="1" ref="K41:K49">I41-J41</f>
        <v>0</v>
      </c>
      <c r="L41" s="16"/>
    </row>
    <row r="42" spans="1:12" ht="14.25">
      <c r="A42" s="139"/>
      <c r="B42" s="140"/>
      <c r="C42" s="49">
        <v>2</v>
      </c>
      <c r="D42" s="161" t="s">
        <v>191</v>
      </c>
      <c r="E42" s="162"/>
      <c r="F42" s="162"/>
      <c r="G42" s="163"/>
      <c r="H42" s="13" t="s">
        <v>57</v>
      </c>
      <c r="I42" s="14"/>
      <c r="J42" s="14"/>
      <c r="K42" s="15">
        <f t="shared" si="1"/>
        <v>0</v>
      </c>
      <c r="L42" s="16"/>
    </row>
    <row r="43" spans="1:12" ht="14.25">
      <c r="A43" s="142"/>
      <c r="B43" s="140"/>
      <c r="C43" s="49">
        <v>3</v>
      </c>
      <c r="D43" s="161" t="s">
        <v>192</v>
      </c>
      <c r="E43" s="162"/>
      <c r="F43" s="162"/>
      <c r="G43" s="163"/>
      <c r="H43" s="13" t="s">
        <v>58</v>
      </c>
      <c r="I43" s="14"/>
      <c r="J43" s="14"/>
      <c r="K43" s="15">
        <f t="shared" si="1"/>
        <v>0</v>
      </c>
      <c r="L43" s="16"/>
    </row>
    <row r="44" spans="1:12" ht="14.25">
      <c r="A44" s="142"/>
      <c r="B44" s="140"/>
      <c r="C44" s="49">
        <v>4</v>
      </c>
      <c r="D44" s="175" t="s">
        <v>193</v>
      </c>
      <c r="E44" s="185"/>
      <c r="F44" s="185"/>
      <c r="G44" s="186"/>
      <c r="H44" s="13" t="s">
        <v>60</v>
      </c>
      <c r="I44" s="14"/>
      <c r="J44" s="14"/>
      <c r="K44" s="15">
        <f t="shared" si="1"/>
        <v>0</v>
      </c>
      <c r="L44" s="16"/>
    </row>
    <row r="45" spans="1:12" ht="14.25">
      <c r="A45" s="142"/>
      <c r="B45" s="140"/>
      <c r="C45" s="49">
        <v>5</v>
      </c>
      <c r="D45" s="161" t="s">
        <v>53</v>
      </c>
      <c r="E45" s="162"/>
      <c r="F45" s="162"/>
      <c r="G45" s="163"/>
      <c r="H45" s="13" t="s">
        <v>61</v>
      </c>
      <c r="I45" s="14"/>
      <c r="J45" s="14"/>
      <c r="K45" s="15">
        <f t="shared" si="1"/>
        <v>0</v>
      </c>
      <c r="L45" s="16"/>
    </row>
    <row r="46" spans="1:12" ht="15" thickBot="1">
      <c r="A46" s="142"/>
      <c r="B46" s="140"/>
      <c r="C46" s="49">
        <v>6</v>
      </c>
      <c r="D46" s="161" t="s">
        <v>194</v>
      </c>
      <c r="E46" s="162"/>
      <c r="F46" s="162"/>
      <c r="G46" s="163"/>
      <c r="H46" s="13" t="s">
        <v>63</v>
      </c>
      <c r="I46" s="14"/>
      <c r="J46" s="14"/>
      <c r="K46" s="15">
        <f t="shared" si="1"/>
        <v>0</v>
      </c>
      <c r="L46" s="16"/>
    </row>
    <row r="47" spans="1:12" ht="14.25">
      <c r="A47" s="142"/>
      <c r="B47" s="140"/>
      <c r="C47" s="49">
        <v>7</v>
      </c>
      <c r="D47" s="161" t="s">
        <v>195</v>
      </c>
      <c r="E47" s="162"/>
      <c r="F47" s="162"/>
      <c r="G47" s="163"/>
      <c r="H47" s="12" t="s">
        <v>65</v>
      </c>
      <c r="I47" s="70">
        <f>SUM(I48:I49)</f>
        <v>0</v>
      </c>
      <c r="J47" s="70">
        <f>SUM(J48:J49)</f>
        <v>0</v>
      </c>
      <c r="K47" s="70">
        <f>SUM(K48:K49)</f>
        <v>0</v>
      </c>
      <c r="L47" s="70">
        <f>SUM(L48:L49)</f>
        <v>0</v>
      </c>
    </row>
    <row r="48" spans="1:12" ht="14.25">
      <c r="A48" s="142"/>
      <c r="B48" s="140"/>
      <c r="C48" s="49"/>
      <c r="D48" s="161" t="s">
        <v>196</v>
      </c>
      <c r="E48" s="162"/>
      <c r="F48" s="162"/>
      <c r="G48" s="163"/>
      <c r="H48" s="13" t="s">
        <v>66</v>
      </c>
      <c r="I48" s="60"/>
      <c r="J48" s="60"/>
      <c r="K48" s="61"/>
      <c r="L48" s="62"/>
    </row>
    <row r="49" spans="1:12" ht="15" thickBot="1">
      <c r="A49" s="143"/>
      <c r="B49" s="144"/>
      <c r="C49" s="20"/>
      <c r="D49" s="187" t="s">
        <v>197</v>
      </c>
      <c r="E49" s="188"/>
      <c r="F49" s="188"/>
      <c r="G49" s="189"/>
      <c r="H49" s="93" t="s">
        <v>67</v>
      </c>
      <c r="I49" s="21"/>
      <c r="J49" s="21"/>
      <c r="K49" s="22">
        <f t="shared" si="1"/>
        <v>0</v>
      </c>
      <c r="L49" s="23"/>
    </row>
  </sheetData>
  <sheetProtection/>
  <mergeCells count="65">
    <mergeCell ref="A42:B49"/>
    <mergeCell ref="D42:G42"/>
    <mergeCell ref="D43:G43"/>
    <mergeCell ref="D44:G44"/>
    <mergeCell ref="D45:G45"/>
    <mergeCell ref="D46:G46"/>
    <mergeCell ref="D49:G49"/>
    <mergeCell ref="D48:G48"/>
    <mergeCell ref="D47:G47"/>
    <mergeCell ref="D27:G27"/>
    <mergeCell ref="D28:G28"/>
    <mergeCell ref="D39:G39"/>
    <mergeCell ref="D40:G40"/>
    <mergeCell ref="D30:G30"/>
    <mergeCell ref="D32:G32"/>
    <mergeCell ref="D33:G33"/>
    <mergeCell ref="D41:G41"/>
    <mergeCell ref="A29:B39"/>
    <mergeCell ref="D29:G29"/>
    <mergeCell ref="D31:G31"/>
    <mergeCell ref="D34:G34"/>
    <mergeCell ref="D35:G35"/>
    <mergeCell ref="D36:G36"/>
    <mergeCell ref="D37:G37"/>
    <mergeCell ref="D38:G38"/>
    <mergeCell ref="A19:B26"/>
    <mergeCell ref="D19:G19"/>
    <mergeCell ref="D20:G20"/>
    <mergeCell ref="D21:G21"/>
    <mergeCell ref="D22:G22"/>
    <mergeCell ref="D23:G23"/>
    <mergeCell ref="D24:G24"/>
    <mergeCell ref="D26:G26"/>
    <mergeCell ref="D25:G25"/>
    <mergeCell ref="B16:C16"/>
    <mergeCell ref="D16:G16"/>
    <mergeCell ref="D17:G17"/>
    <mergeCell ref="D18:G18"/>
    <mergeCell ref="A14:C14"/>
    <mergeCell ref="D14:G14"/>
    <mergeCell ref="B15:C15"/>
    <mergeCell ref="D15:G15"/>
    <mergeCell ref="K9:L9"/>
    <mergeCell ref="A10:C10"/>
    <mergeCell ref="D10:G10"/>
    <mergeCell ref="I10:K11"/>
    <mergeCell ref="A11:C13"/>
    <mergeCell ref="D11:G13"/>
    <mergeCell ref="H11:H13"/>
    <mergeCell ref="K4:L5"/>
    <mergeCell ref="E5:I6"/>
    <mergeCell ref="K6:L6"/>
    <mergeCell ref="E7:I8"/>
    <mergeCell ref="K7:L7"/>
    <mergeCell ref="K8:L8"/>
    <mergeCell ref="A1:D2"/>
    <mergeCell ref="E1:I1"/>
    <mergeCell ref="J1:J9"/>
    <mergeCell ref="K1:L1"/>
    <mergeCell ref="E2:I2"/>
    <mergeCell ref="K2:L2"/>
    <mergeCell ref="A3:D9"/>
    <mergeCell ref="E3:I3"/>
    <mergeCell ref="K3:L3"/>
    <mergeCell ref="E4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7109375" style="0" bestFit="1" customWidth="1"/>
    <col min="2" max="2" width="2.8515625" style="0" bestFit="1" customWidth="1"/>
    <col min="3" max="3" width="2.00390625" style="0" bestFit="1" customWidth="1"/>
    <col min="4" max="4" width="53.7109375" style="0" customWidth="1"/>
    <col min="5" max="5" width="4.00390625" style="0" bestFit="1" customWidth="1"/>
    <col min="6" max="9" width="10.7109375" style="0" customWidth="1"/>
  </cols>
  <sheetData>
    <row r="1" spans="1:9" ht="14.25">
      <c r="A1" s="214" t="s">
        <v>7</v>
      </c>
      <c r="B1" s="215"/>
      <c r="C1" s="216"/>
      <c r="D1" s="1" t="s">
        <v>8</v>
      </c>
      <c r="E1" s="26" t="s">
        <v>9</v>
      </c>
      <c r="F1" s="133" t="s">
        <v>10</v>
      </c>
      <c r="G1" s="190"/>
      <c r="H1" s="191"/>
      <c r="I1" s="2" t="s">
        <v>11</v>
      </c>
    </row>
    <row r="2" spans="1:9" ht="14.25">
      <c r="A2" s="139" t="s">
        <v>12</v>
      </c>
      <c r="B2" s="195"/>
      <c r="C2" s="196"/>
      <c r="D2" s="153" t="s">
        <v>13</v>
      </c>
      <c r="E2" s="203" t="s">
        <v>14</v>
      </c>
      <c r="F2" s="192"/>
      <c r="G2" s="193"/>
      <c r="H2" s="194"/>
      <c r="I2" s="3" t="s">
        <v>15</v>
      </c>
    </row>
    <row r="3" spans="1:9" ht="14.25">
      <c r="A3" s="197"/>
      <c r="B3" s="195"/>
      <c r="C3" s="196"/>
      <c r="D3" s="201"/>
      <c r="E3" s="204"/>
      <c r="F3" s="4" t="s">
        <v>16</v>
      </c>
      <c r="G3" s="5" t="s">
        <v>17</v>
      </c>
      <c r="H3" s="6" t="s">
        <v>18</v>
      </c>
      <c r="I3" s="3" t="s">
        <v>18</v>
      </c>
    </row>
    <row r="4" spans="1:9" ht="15" thickBot="1">
      <c r="A4" s="198"/>
      <c r="B4" s="199"/>
      <c r="C4" s="200"/>
      <c r="D4" s="202"/>
      <c r="E4" s="205"/>
      <c r="F4" s="8">
        <v>1</v>
      </c>
      <c r="G4" s="9">
        <v>2</v>
      </c>
      <c r="H4" s="10">
        <v>3</v>
      </c>
      <c r="I4" s="11">
        <v>4</v>
      </c>
    </row>
    <row r="5" spans="1:9" ht="14.25">
      <c r="A5" s="24" t="s">
        <v>59</v>
      </c>
      <c r="B5" s="212"/>
      <c r="C5" s="213"/>
      <c r="D5" s="90" t="s">
        <v>280</v>
      </c>
      <c r="E5" s="19" t="s">
        <v>226</v>
      </c>
      <c r="F5" s="71">
        <f>F6+F14+F36+F39</f>
        <v>0</v>
      </c>
      <c r="G5" s="71">
        <f>G6+G14+G36+G39</f>
        <v>0</v>
      </c>
      <c r="H5" s="71">
        <f>H6+H14+H36+H39</f>
        <v>0</v>
      </c>
      <c r="I5" s="71">
        <f>I6+I14+I36+I39</f>
        <v>0</v>
      </c>
    </row>
    <row r="6" spans="1:9" ht="14.25">
      <c r="A6" s="46" t="s">
        <v>59</v>
      </c>
      <c r="B6" s="25" t="s">
        <v>25</v>
      </c>
      <c r="C6" s="25"/>
      <c r="D6" s="82" t="s">
        <v>278</v>
      </c>
      <c r="E6" s="19" t="s">
        <v>69</v>
      </c>
      <c r="F6" s="51">
        <f>F7+F8+F9+F12+F13</f>
        <v>0</v>
      </c>
      <c r="G6" s="51">
        <f>G7+G8+G9+G12+G13</f>
        <v>0</v>
      </c>
      <c r="H6" s="51">
        <f>H7+H8+H9+H12+H13</f>
        <v>0</v>
      </c>
      <c r="I6" s="51">
        <f>I7+I8+I9+I12+I13</f>
        <v>0</v>
      </c>
    </row>
    <row r="7" spans="1:9" ht="14.25">
      <c r="A7" s="50" t="s">
        <v>59</v>
      </c>
      <c r="B7" s="47" t="s">
        <v>25</v>
      </c>
      <c r="C7" s="47">
        <v>1</v>
      </c>
      <c r="D7" s="83" t="s">
        <v>62</v>
      </c>
      <c r="E7" s="19" t="s">
        <v>70</v>
      </c>
      <c r="F7" s="14"/>
      <c r="G7" s="14"/>
      <c r="H7" s="15"/>
      <c r="I7" s="16"/>
    </row>
    <row r="8" spans="1:9" ht="14.25">
      <c r="A8" s="139"/>
      <c r="B8" s="206"/>
      <c r="C8" s="49">
        <v>2</v>
      </c>
      <c r="D8" s="83" t="s">
        <v>64</v>
      </c>
      <c r="E8" s="19" t="s">
        <v>71</v>
      </c>
      <c r="F8" s="14"/>
      <c r="G8" s="14"/>
      <c r="H8" s="15"/>
      <c r="I8" s="16"/>
    </row>
    <row r="9" spans="1:9" ht="14.25">
      <c r="A9" s="207"/>
      <c r="B9" s="206"/>
      <c r="C9" s="49">
        <v>3</v>
      </c>
      <c r="D9" s="83" t="s">
        <v>198</v>
      </c>
      <c r="E9" s="19" t="s">
        <v>72</v>
      </c>
      <c r="F9" s="68">
        <f>SUM(F10:F11)</f>
        <v>0</v>
      </c>
      <c r="G9" s="68">
        <f>SUM(G10:G11)</f>
        <v>0</v>
      </c>
      <c r="H9" s="68">
        <f>SUM(H10:H11)</f>
        <v>0</v>
      </c>
      <c r="I9" s="68">
        <f>SUM(I10:I11)</f>
        <v>0</v>
      </c>
    </row>
    <row r="10" spans="1:9" ht="14.25">
      <c r="A10" s="207"/>
      <c r="B10" s="206"/>
      <c r="C10" s="49"/>
      <c r="D10" s="91" t="s">
        <v>199</v>
      </c>
      <c r="E10" s="19" t="s">
        <v>73</v>
      </c>
      <c r="F10" s="14"/>
      <c r="G10" s="14"/>
      <c r="H10" s="15"/>
      <c r="I10" s="16"/>
    </row>
    <row r="11" spans="1:9" ht="14.25">
      <c r="A11" s="207"/>
      <c r="B11" s="206"/>
      <c r="C11" s="49"/>
      <c r="D11" s="91" t="s">
        <v>200</v>
      </c>
      <c r="E11" s="19" t="s">
        <v>74</v>
      </c>
      <c r="F11" s="14"/>
      <c r="G11" s="14"/>
      <c r="H11" s="15"/>
      <c r="I11" s="16"/>
    </row>
    <row r="12" spans="1:9" ht="14.25">
      <c r="A12" s="207"/>
      <c r="B12" s="206"/>
      <c r="C12" s="49">
        <v>4</v>
      </c>
      <c r="D12" s="83" t="s">
        <v>166</v>
      </c>
      <c r="E12" s="19" t="s">
        <v>75</v>
      </c>
      <c r="F12" s="14"/>
      <c r="G12" s="14"/>
      <c r="H12" s="15"/>
      <c r="I12" s="16"/>
    </row>
    <row r="13" spans="1:9" ht="14.25">
      <c r="A13" s="208"/>
      <c r="B13" s="209"/>
      <c r="C13" s="18">
        <v>5</v>
      </c>
      <c r="D13" s="83" t="s">
        <v>68</v>
      </c>
      <c r="E13" s="19" t="s">
        <v>76</v>
      </c>
      <c r="F13" s="14"/>
      <c r="G13" s="14"/>
      <c r="H13" s="15"/>
      <c r="I13" s="16"/>
    </row>
    <row r="14" spans="1:9" ht="14.25">
      <c r="A14" s="46" t="s">
        <v>59</v>
      </c>
      <c r="B14" s="25" t="s">
        <v>38</v>
      </c>
      <c r="C14" s="25"/>
      <c r="D14" s="82" t="s">
        <v>279</v>
      </c>
      <c r="E14" s="19" t="s">
        <v>77</v>
      </c>
      <c r="F14" s="51">
        <f>F15+F25</f>
        <v>0</v>
      </c>
      <c r="G14" s="51">
        <f>G15+G25</f>
        <v>0</v>
      </c>
      <c r="H14" s="51">
        <f>H15+H25</f>
        <v>0</v>
      </c>
      <c r="I14" s="51">
        <f>I15+I25</f>
        <v>0</v>
      </c>
    </row>
    <row r="15" spans="1:9" ht="14.25">
      <c r="A15" s="50" t="s">
        <v>59</v>
      </c>
      <c r="B15" s="47" t="s">
        <v>38</v>
      </c>
      <c r="C15" s="47">
        <v>1</v>
      </c>
      <c r="D15" s="83" t="s">
        <v>201</v>
      </c>
      <c r="E15" s="19" t="s">
        <v>78</v>
      </c>
      <c r="F15" s="68">
        <f>SUM(F16:F20)</f>
        <v>0</v>
      </c>
      <c r="G15" s="68">
        <f>SUM(G16:G20)</f>
        <v>0</v>
      </c>
      <c r="H15" s="68">
        <f>SUM(H16:H20)</f>
        <v>0</v>
      </c>
      <c r="I15" s="68">
        <f>SUM(I16:I20)</f>
        <v>0</v>
      </c>
    </row>
    <row r="16" spans="1:9" ht="14.25">
      <c r="A16" s="139"/>
      <c r="B16" s="206"/>
      <c r="C16" s="49"/>
      <c r="D16" s="91" t="s">
        <v>202</v>
      </c>
      <c r="E16" s="19" t="s">
        <v>79</v>
      </c>
      <c r="F16" s="14"/>
      <c r="G16" s="14"/>
      <c r="H16" s="15"/>
      <c r="I16" s="16"/>
    </row>
    <row r="17" spans="1:9" ht="14.25">
      <c r="A17" s="207"/>
      <c r="B17" s="206"/>
      <c r="C17" s="49"/>
      <c r="D17" s="91" t="s">
        <v>203</v>
      </c>
      <c r="E17" s="19" t="s">
        <v>80</v>
      </c>
      <c r="F17" s="14"/>
      <c r="G17" s="14"/>
      <c r="H17" s="15"/>
      <c r="I17" s="16"/>
    </row>
    <row r="18" spans="1:9" ht="14.25">
      <c r="A18" s="207"/>
      <c r="B18" s="206"/>
      <c r="C18" s="27"/>
      <c r="D18" s="91" t="s">
        <v>204</v>
      </c>
      <c r="E18" s="19" t="s">
        <v>81</v>
      </c>
      <c r="F18" s="14"/>
      <c r="G18" s="14"/>
      <c r="H18" s="15"/>
      <c r="I18" s="16"/>
    </row>
    <row r="19" spans="1:9" ht="14.25">
      <c r="A19" s="207"/>
      <c r="B19" s="206"/>
      <c r="C19" s="49"/>
      <c r="D19" s="92" t="s">
        <v>205</v>
      </c>
      <c r="E19" s="19" t="s">
        <v>82</v>
      </c>
      <c r="F19" s="14"/>
      <c r="G19" s="14"/>
      <c r="H19" s="15"/>
      <c r="I19" s="16"/>
    </row>
    <row r="20" spans="1:9" ht="14.25">
      <c r="A20" s="207"/>
      <c r="B20" s="206"/>
      <c r="C20" s="49"/>
      <c r="D20" s="92" t="s">
        <v>206</v>
      </c>
      <c r="E20" s="19" t="s">
        <v>83</v>
      </c>
      <c r="F20" s="68">
        <f>SUM(F21:F24)</f>
        <v>0</v>
      </c>
      <c r="G20" s="68">
        <f>SUM(G21:G24)</f>
        <v>0</v>
      </c>
      <c r="H20" s="68">
        <f>SUM(H21:H24)</f>
        <v>0</v>
      </c>
      <c r="I20" s="68">
        <f>SUM(I21:I24)</f>
        <v>0</v>
      </c>
    </row>
    <row r="21" spans="1:9" ht="14.25">
      <c r="A21" s="207"/>
      <c r="B21" s="206"/>
      <c r="C21" s="49"/>
      <c r="D21" s="84" t="s">
        <v>207</v>
      </c>
      <c r="E21" s="19" t="s">
        <v>84</v>
      </c>
      <c r="F21" s="14"/>
      <c r="G21" s="14"/>
      <c r="H21" s="15"/>
      <c r="I21" s="16"/>
    </row>
    <row r="22" spans="1:9" ht="14.25">
      <c r="A22" s="207"/>
      <c r="B22" s="206"/>
      <c r="C22" s="49"/>
      <c r="D22" s="84" t="s">
        <v>208</v>
      </c>
      <c r="E22" s="19" t="s">
        <v>85</v>
      </c>
      <c r="F22" s="14"/>
      <c r="G22" s="14"/>
      <c r="H22" s="15"/>
      <c r="I22" s="16"/>
    </row>
    <row r="23" spans="1:9" ht="14.25">
      <c r="A23" s="207"/>
      <c r="B23" s="206"/>
      <c r="C23" s="49"/>
      <c r="D23" s="84" t="s">
        <v>209</v>
      </c>
      <c r="E23" s="19" t="s">
        <v>86</v>
      </c>
      <c r="F23" s="14"/>
      <c r="G23" s="14"/>
      <c r="H23" s="15"/>
      <c r="I23" s="16"/>
    </row>
    <row r="24" spans="1:9" ht="14.25">
      <c r="A24" s="207"/>
      <c r="B24" s="206"/>
      <c r="C24" s="49"/>
      <c r="D24" s="84" t="s">
        <v>210</v>
      </c>
      <c r="E24" s="19" t="s">
        <v>87</v>
      </c>
      <c r="F24" s="14"/>
      <c r="G24" s="14"/>
      <c r="H24" s="15"/>
      <c r="I24" s="16"/>
    </row>
    <row r="25" spans="1:9" ht="14.25">
      <c r="A25" s="207"/>
      <c r="B25" s="206"/>
      <c r="C25" s="4">
        <v>2</v>
      </c>
      <c r="D25" s="83" t="s">
        <v>211</v>
      </c>
      <c r="E25" s="19" t="s">
        <v>88</v>
      </c>
      <c r="F25" s="68">
        <f>SUM(F26:F29)</f>
        <v>0</v>
      </c>
      <c r="G25" s="68">
        <f>SUM(G26:G29)</f>
        <v>0</v>
      </c>
      <c r="H25" s="68">
        <f>SUM(H26:H29)</f>
        <v>0</v>
      </c>
      <c r="I25" s="68">
        <f>SUM(I26:I29)</f>
        <v>0</v>
      </c>
    </row>
    <row r="26" spans="1:9" ht="14.25">
      <c r="A26" s="207"/>
      <c r="B26" s="206"/>
      <c r="C26" s="4"/>
      <c r="D26" s="91" t="s">
        <v>212</v>
      </c>
      <c r="E26" s="19" t="s">
        <v>90</v>
      </c>
      <c r="F26" s="14"/>
      <c r="G26" s="14"/>
      <c r="H26" s="15"/>
      <c r="I26" s="16"/>
    </row>
    <row r="27" spans="1:9" ht="14.25">
      <c r="A27" s="207"/>
      <c r="B27" s="206"/>
      <c r="C27" s="4"/>
      <c r="D27" s="91" t="s">
        <v>213</v>
      </c>
      <c r="E27" s="19" t="s">
        <v>91</v>
      </c>
      <c r="F27" s="14"/>
      <c r="G27" s="14"/>
      <c r="H27" s="15"/>
      <c r="I27" s="16"/>
    </row>
    <row r="28" spans="1:9" ht="14.25">
      <c r="A28" s="207"/>
      <c r="B28" s="206"/>
      <c r="C28" s="4"/>
      <c r="D28" s="91" t="s">
        <v>214</v>
      </c>
      <c r="E28" s="19" t="s">
        <v>92</v>
      </c>
      <c r="F28" s="14"/>
      <c r="G28" s="14"/>
      <c r="H28" s="15"/>
      <c r="I28" s="16"/>
    </row>
    <row r="29" spans="1:9" ht="14.25">
      <c r="A29" s="207"/>
      <c r="B29" s="206"/>
      <c r="C29" s="4"/>
      <c r="D29" s="91" t="s">
        <v>215</v>
      </c>
      <c r="E29" s="19" t="s">
        <v>93</v>
      </c>
      <c r="F29" s="68">
        <f>SUM(F30:F35)</f>
        <v>0</v>
      </c>
      <c r="G29" s="68">
        <f>SUM(G30:G35)</f>
        <v>0</v>
      </c>
      <c r="H29" s="68">
        <f>SUM(H30:H35)</f>
        <v>0</v>
      </c>
      <c r="I29" s="68">
        <f>SUM(I30:I35)</f>
        <v>0</v>
      </c>
    </row>
    <row r="30" spans="1:9" ht="14.25">
      <c r="A30" s="207"/>
      <c r="B30" s="206"/>
      <c r="C30" s="4"/>
      <c r="D30" s="83" t="s">
        <v>216</v>
      </c>
      <c r="E30" s="19" t="s">
        <v>94</v>
      </c>
      <c r="F30" s="14"/>
      <c r="G30" s="14"/>
      <c r="H30" s="15"/>
      <c r="I30" s="16"/>
    </row>
    <row r="31" spans="1:9" ht="14.25">
      <c r="A31" s="207"/>
      <c r="B31" s="206"/>
      <c r="C31" s="4"/>
      <c r="D31" s="83" t="s">
        <v>217</v>
      </c>
      <c r="E31" s="19" t="s">
        <v>96</v>
      </c>
      <c r="F31" s="14"/>
      <c r="G31" s="14"/>
      <c r="H31" s="15"/>
      <c r="I31" s="16"/>
    </row>
    <row r="32" spans="1:9" ht="14.25">
      <c r="A32" s="207"/>
      <c r="B32" s="206"/>
      <c r="C32" s="4"/>
      <c r="D32" s="83" t="s">
        <v>218</v>
      </c>
      <c r="E32" s="19" t="s">
        <v>98</v>
      </c>
      <c r="F32" s="14"/>
      <c r="G32" s="14"/>
      <c r="H32" s="15"/>
      <c r="I32" s="16"/>
    </row>
    <row r="33" spans="1:9" ht="14.25">
      <c r="A33" s="207"/>
      <c r="B33" s="206"/>
      <c r="C33" s="4"/>
      <c r="D33" s="83" t="s">
        <v>219</v>
      </c>
      <c r="E33" s="19" t="s">
        <v>100</v>
      </c>
      <c r="F33" s="14"/>
      <c r="G33" s="14"/>
      <c r="H33" s="15"/>
      <c r="I33" s="16"/>
    </row>
    <row r="34" spans="1:9" ht="14.25">
      <c r="A34" s="207"/>
      <c r="B34" s="206"/>
      <c r="C34" s="4"/>
      <c r="D34" s="83" t="s">
        <v>220</v>
      </c>
      <c r="E34" s="19" t="s">
        <v>102</v>
      </c>
      <c r="F34" s="14"/>
      <c r="G34" s="14"/>
      <c r="H34" s="15"/>
      <c r="I34" s="16"/>
    </row>
    <row r="35" spans="1:9" ht="14.25">
      <c r="A35" s="208"/>
      <c r="B35" s="209"/>
      <c r="C35" s="28"/>
      <c r="D35" s="83" t="s">
        <v>221</v>
      </c>
      <c r="E35" s="19" t="s">
        <v>105</v>
      </c>
      <c r="F35" s="14"/>
      <c r="G35" s="14"/>
      <c r="H35" s="15"/>
      <c r="I35" s="16"/>
    </row>
    <row r="36" spans="1:9" ht="14.25">
      <c r="A36" s="46" t="s">
        <v>59</v>
      </c>
      <c r="B36" s="25" t="s">
        <v>49</v>
      </c>
      <c r="C36" s="25"/>
      <c r="D36" s="82" t="s">
        <v>281</v>
      </c>
      <c r="E36" s="19" t="s">
        <v>106</v>
      </c>
      <c r="F36" s="51">
        <f>SUM(F37:F38)</f>
        <v>0</v>
      </c>
      <c r="G36" s="51">
        <f>SUM(G37:G38)</f>
        <v>0</v>
      </c>
      <c r="H36" s="51">
        <f>SUM(H37:H38)</f>
        <v>0</v>
      </c>
      <c r="I36" s="51">
        <f>SUM(I37:I38)</f>
        <v>0</v>
      </c>
    </row>
    <row r="37" spans="1:9" ht="14.25">
      <c r="A37" s="50" t="s">
        <v>59</v>
      </c>
      <c r="B37" s="47" t="s">
        <v>49</v>
      </c>
      <c r="C37" s="47">
        <v>1</v>
      </c>
      <c r="D37" s="83" t="s">
        <v>190</v>
      </c>
      <c r="E37" s="19" t="s">
        <v>107</v>
      </c>
      <c r="F37" s="14"/>
      <c r="G37" s="14"/>
      <c r="H37" s="15"/>
      <c r="I37" s="16"/>
    </row>
    <row r="38" spans="1:9" ht="14.25">
      <c r="A38" s="139"/>
      <c r="B38" s="206"/>
      <c r="C38" s="49">
        <v>2</v>
      </c>
      <c r="D38" s="83" t="s">
        <v>222</v>
      </c>
      <c r="E38" s="19" t="s">
        <v>109</v>
      </c>
      <c r="F38" s="14"/>
      <c r="G38" s="14"/>
      <c r="H38" s="15"/>
      <c r="I38" s="16"/>
    </row>
    <row r="39" spans="1:9" ht="14.25">
      <c r="A39" s="46" t="s">
        <v>59</v>
      </c>
      <c r="B39" s="25" t="s">
        <v>89</v>
      </c>
      <c r="C39" s="25"/>
      <c r="D39" s="82" t="s">
        <v>282</v>
      </c>
      <c r="E39" s="19" t="s">
        <v>111</v>
      </c>
      <c r="F39" s="51">
        <f>SUM(F40:F41)</f>
        <v>0</v>
      </c>
      <c r="G39" s="51">
        <f>SUM(G40:G41)</f>
        <v>0</v>
      </c>
      <c r="H39" s="51">
        <f>SUM(H40:H41)</f>
        <v>0</v>
      </c>
      <c r="I39" s="51">
        <f>SUM(I40:I41)</f>
        <v>0</v>
      </c>
    </row>
    <row r="40" spans="1:9" ht="14.25">
      <c r="A40" s="50" t="s">
        <v>59</v>
      </c>
      <c r="B40" s="47" t="s">
        <v>89</v>
      </c>
      <c r="C40" s="47">
        <v>1</v>
      </c>
      <c r="D40" s="83" t="s">
        <v>223</v>
      </c>
      <c r="E40" s="19" t="s">
        <v>113</v>
      </c>
      <c r="F40" s="14"/>
      <c r="G40" s="14"/>
      <c r="H40" s="15"/>
      <c r="I40" s="16"/>
    </row>
    <row r="41" spans="1:9" ht="14.25">
      <c r="A41" s="139"/>
      <c r="B41" s="206"/>
      <c r="C41" s="49">
        <v>2</v>
      </c>
      <c r="D41" s="83" t="s">
        <v>224</v>
      </c>
      <c r="E41" s="19" t="s">
        <v>114</v>
      </c>
      <c r="F41" s="14"/>
      <c r="G41" s="14"/>
      <c r="H41" s="15"/>
      <c r="I41" s="16"/>
    </row>
    <row r="42" spans="1:9" ht="14.25">
      <c r="A42" s="50" t="s">
        <v>95</v>
      </c>
      <c r="B42" s="47" t="s">
        <v>25</v>
      </c>
      <c r="C42" s="47"/>
      <c r="D42" s="82" t="s">
        <v>283</v>
      </c>
      <c r="E42" s="19" t="s">
        <v>115</v>
      </c>
      <c r="F42" s="69">
        <f>SUM(F43:F45)</f>
        <v>0</v>
      </c>
      <c r="G42" s="69">
        <f>SUM(G43:G45)</f>
        <v>0</v>
      </c>
      <c r="H42" s="69">
        <f>SUM(H43:H45)</f>
        <v>0</v>
      </c>
      <c r="I42" s="69">
        <f>SUM(I43:I45)</f>
        <v>0</v>
      </c>
    </row>
    <row r="43" spans="1:9" ht="14.25">
      <c r="A43" s="17" t="s">
        <v>95</v>
      </c>
      <c r="B43" s="49" t="s">
        <v>25</v>
      </c>
      <c r="C43" s="49">
        <v>1</v>
      </c>
      <c r="D43" s="83" t="s">
        <v>97</v>
      </c>
      <c r="E43" s="19" t="s">
        <v>116</v>
      </c>
      <c r="F43" s="14"/>
      <c r="G43" s="14"/>
      <c r="H43" s="15"/>
      <c r="I43" s="16"/>
    </row>
    <row r="44" spans="1:9" ht="14.25">
      <c r="A44" s="139"/>
      <c r="B44" s="206"/>
      <c r="C44" s="4">
        <v>2</v>
      </c>
      <c r="D44" s="83" t="s">
        <v>99</v>
      </c>
      <c r="E44" s="19" t="s">
        <v>117</v>
      </c>
      <c r="F44" s="14"/>
      <c r="G44" s="14"/>
      <c r="H44" s="15"/>
      <c r="I44" s="16"/>
    </row>
    <row r="45" spans="1:9" ht="15" thickBot="1">
      <c r="A45" s="210"/>
      <c r="B45" s="211"/>
      <c r="C45" s="8">
        <v>3</v>
      </c>
      <c r="D45" s="57" t="s">
        <v>101</v>
      </c>
      <c r="E45" s="77" t="s">
        <v>118</v>
      </c>
      <c r="F45" s="21"/>
      <c r="G45" s="21"/>
      <c r="H45" s="22"/>
      <c r="I45" s="23"/>
    </row>
  </sheetData>
  <sheetProtection/>
  <mergeCells count="11">
    <mergeCell ref="A41:B41"/>
    <mergeCell ref="A44:B45"/>
    <mergeCell ref="B5:C5"/>
    <mergeCell ref="A8:B13"/>
    <mergeCell ref="A1:C1"/>
    <mergeCell ref="F1:H2"/>
    <mergeCell ref="A2:C4"/>
    <mergeCell ref="D2:D4"/>
    <mergeCell ref="E2:E4"/>
    <mergeCell ref="A16:B35"/>
    <mergeCell ref="A38:B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4">
      <selection activeCell="F25" sqref="F25:F26"/>
    </sheetView>
  </sheetViews>
  <sheetFormatPr defaultColWidth="9.140625" defaultRowHeight="15"/>
  <cols>
    <col min="1" max="1" width="2.57421875" style="0" bestFit="1" customWidth="1"/>
    <col min="2" max="2" width="2.8515625" style="0" bestFit="1" customWidth="1"/>
    <col min="3" max="3" width="3.00390625" style="0" bestFit="1" customWidth="1"/>
    <col min="4" max="4" width="62.421875" style="0" customWidth="1"/>
    <col min="5" max="5" width="4.00390625" style="0" bestFit="1" customWidth="1"/>
    <col min="6" max="7" width="10.7109375" style="0" customWidth="1"/>
  </cols>
  <sheetData>
    <row r="1" spans="1:7" ht="14.25">
      <c r="A1" s="129" t="s">
        <v>7</v>
      </c>
      <c r="B1" s="224"/>
      <c r="C1" s="225"/>
      <c r="D1" s="1" t="s">
        <v>103</v>
      </c>
      <c r="E1" s="26" t="s">
        <v>9</v>
      </c>
      <c r="F1" s="29" t="s">
        <v>104</v>
      </c>
      <c r="G1" s="2" t="s">
        <v>11</v>
      </c>
    </row>
    <row r="2" spans="1:7" ht="14.25">
      <c r="A2" s="139" t="s">
        <v>12</v>
      </c>
      <c r="B2" s="195"/>
      <c r="C2" s="196"/>
      <c r="D2" s="153" t="s">
        <v>13</v>
      </c>
      <c r="E2" s="203" t="s">
        <v>14</v>
      </c>
      <c r="F2" s="49" t="s">
        <v>15</v>
      </c>
      <c r="G2" s="3" t="s">
        <v>15</v>
      </c>
    </row>
    <row r="3" spans="1:7" ht="15" thickBot="1">
      <c r="A3" s="198"/>
      <c r="B3" s="199"/>
      <c r="C3" s="200"/>
      <c r="D3" s="226"/>
      <c r="E3" s="227"/>
      <c r="F3" s="8">
        <v>5</v>
      </c>
      <c r="G3" s="11">
        <v>6</v>
      </c>
    </row>
    <row r="4" spans="1:7" ht="14.25">
      <c r="A4" s="164"/>
      <c r="B4" s="228"/>
      <c r="C4" s="229"/>
      <c r="D4" s="81" t="s">
        <v>289</v>
      </c>
      <c r="E4" s="19" t="s">
        <v>119</v>
      </c>
      <c r="F4" s="76">
        <f>F5+F28+'R4'!G22</f>
        <v>0</v>
      </c>
      <c r="G4" s="76">
        <f>G5+G28+'R4'!H22</f>
        <v>0</v>
      </c>
    </row>
    <row r="5" spans="1:7" ht="14.25">
      <c r="A5" s="46" t="s">
        <v>20</v>
      </c>
      <c r="B5" s="156"/>
      <c r="C5" s="230"/>
      <c r="D5" s="82" t="s">
        <v>287</v>
      </c>
      <c r="E5" s="19" t="s">
        <v>120</v>
      </c>
      <c r="F5" s="69">
        <f>F6+F10+F18+F21+F25+F27</f>
        <v>0</v>
      </c>
      <c r="G5" s="72">
        <f>G6+G10+G18+G21+G25</f>
        <v>0</v>
      </c>
    </row>
    <row r="6" spans="1:7" ht="14.25">
      <c r="A6" s="50" t="s">
        <v>20</v>
      </c>
      <c r="B6" s="47" t="s">
        <v>25</v>
      </c>
      <c r="C6" s="48"/>
      <c r="D6" s="82" t="s">
        <v>297</v>
      </c>
      <c r="E6" s="19" t="s">
        <v>122</v>
      </c>
      <c r="F6" s="69">
        <f>SUM(F7:F9)</f>
        <v>0</v>
      </c>
      <c r="G6" s="69">
        <f>SUM(G7:G9)</f>
        <v>0</v>
      </c>
    </row>
    <row r="7" spans="1:7" ht="14.25">
      <c r="A7" s="139"/>
      <c r="B7" s="195"/>
      <c r="C7" s="4">
        <v>1</v>
      </c>
      <c r="D7" s="83" t="s">
        <v>108</v>
      </c>
      <c r="E7" s="19" t="s">
        <v>123</v>
      </c>
      <c r="F7" s="14"/>
      <c r="G7" s="16"/>
    </row>
    <row r="8" spans="1:7" ht="14.25">
      <c r="A8" s="139"/>
      <c r="B8" s="195"/>
      <c r="C8" s="4">
        <v>2</v>
      </c>
      <c r="D8" s="83" t="s">
        <v>110</v>
      </c>
      <c r="E8" s="19" t="s">
        <v>125</v>
      </c>
      <c r="F8" s="14"/>
      <c r="G8" s="16"/>
    </row>
    <row r="9" spans="1:7" ht="14.25">
      <c r="A9" s="233"/>
      <c r="B9" s="222"/>
      <c r="C9" s="28">
        <v>3</v>
      </c>
      <c r="D9" s="83" t="s">
        <v>112</v>
      </c>
      <c r="E9" s="19" t="s">
        <v>127</v>
      </c>
      <c r="F9" s="14"/>
      <c r="G9" s="16"/>
    </row>
    <row r="10" spans="1:7" ht="14.25">
      <c r="A10" s="50" t="s">
        <v>20</v>
      </c>
      <c r="B10" s="47" t="s">
        <v>38</v>
      </c>
      <c r="C10" s="48"/>
      <c r="D10" s="82" t="s">
        <v>284</v>
      </c>
      <c r="E10" s="19" t="s">
        <v>130</v>
      </c>
      <c r="F10" s="69">
        <f>SUM(F11:F12)</f>
        <v>0</v>
      </c>
      <c r="G10" s="69">
        <f>SUM(G11:G12)</f>
        <v>0</v>
      </c>
    </row>
    <row r="11" spans="1:7" ht="14.25">
      <c r="A11" s="17" t="s">
        <v>20</v>
      </c>
      <c r="B11" s="49" t="s">
        <v>38</v>
      </c>
      <c r="C11" s="4">
        <v>1</v>
      </c>
      <c r="D11" s="83" t="s">
        <v>227</v>
      </c>
      <c r="E11" s="19" t="s">
        <v>131</v>
      </c>
      <c r="F11" s="14"/>
      <c r="G11" s="16"/>
    </row>
    <row r="12" spans="1:7" ht="14.25">
      <c r="A12" s="139"/>
      <c r="B12" s="195"/>
      <c r="C12" s="4">
        <v>2</v>
      </c>
      <c r="D12" s="83" t="s">
        <v>228</v>
      </c>
      <c r="E12" s="19" t="s">
        <v>132</v>
      </c>
      <c r="F12" s="68">
        <f>SUM(F13:F17)</f>
        <v>0</v>
      </c>
      <c r="G12" s="68">
        <f>SUM(G13:G17)</f>
        <v>0</v>
      </c>
    </row>
    <row r="13" spans="1:7" ht="14.25">
      <c r="A13" s="139"/>
      <c r="B13" s="195"/>
      <c r="C13" s="4"/>
      <c r="D13" s="83" t="s">
        <v>229</v>
      </c>
      <c r="E13" s="19" t="s">
        <v>134</v>
      </c>
      <c r="F13" s="14"/>
      <c r="G13" s="16"/>
    </row>
    <row r="14" spans="1:7" ht="14.25">
      <c r="A14" s="139"/>
      <c r="B14" s="195"/>
      <c r="C14" s="4"/>
      <c r="D14" s="83" t="s">
        <v>230</v>
      </c>
      <c r="E14" s="19" t="s">
        <v>136</v>
      </c>
      <c r="F14" s="14"/>
      <c r="G14" s="16"/>
    </row>
    <row r="15" spans="1:7" ht="14.25">
      <c r="A15" s="197"/>
      <c r="B15" s="195"/>
      <c r="C15" s="4"/>
      <c r="D15" s="84" t="s">
        <v>231</v>
      </c>
      <c r="E15" s="19" t="s">
        <v>138</v>
      </c>
      <c r="F15" s="14"/>
      <c r="G15" s="16"/>
    </row>
    <row r="16" spans="1:7" ht="14.25">
      <c r="A16" s="197"/>
      <c r="B16" s="195"/>
      <c r="C16" s="4"/>
      <c r="D16" s="83" t="s">
        <v>232</v>
      </c>
      <c r="E16" s="19" t="s">
        <v>140</v>
      </c>
      <c r="F16" s="14"/>
      <c r="G16" s="16"/>
    </row>
    <row r="17" spans="1:7" ht="14.25">
      <c r="A17" s="233"/>
      <c r="B17" s="222"/>
      <c r="C17" s="28"/>
      <c r="D17" s="83" t="s">
        <v>233</v>
      </c>
      <c r="E17" s="19" t="s">
        <v>141</v>
      </c>
      <c r="F17" s="14"/>
      <c r="G17" s="16"/>
    </row>
    <row r="18" spans="1:7" ht="14.25">
      <c r="A18" s="50" t="s">
        <v>20</v>
      </c>
      <c r="B18" s="47" t="s">
        <v>49</v>
      </c>
      <c r="C18" s="48"/>
      <c r="D18" s="82" t="s">
        <v>285</v>
      </c>
      <c r="E18" s="19" t="s">
        <v>143</v>
      </c>
      <c r="F18" s="69">
        <f>SUM(F19:F20)</f>
        <v>0</v>
      </c>
      <c r="G18" s="69">
        <f>SUM(G19:G20)</f>
        <v>0</v>
      </c>
    </row>
    <row r="19" spans="1:7" ht="14.25">
      <c r="A19" s="17" t="s">
        <v>20</v>
      </c>
      <c r="B19" s="49" t="s">
        <v>49</v>
      </c>
      <c r="C19" s="4">
        <v>1</v>
      </c>
      <c r="D19" s="83" t="s">
        <v>234</v>
      </c>
      <c r="E19" s="19" t="s">
        <v>144</v>
      </c>
      <c r="F19" s="14"/>
      <c r="G19" s="16"/>
    </row>
    <row r="20" spans="1:7" ht="14.25">
      <c r="A20" s="233"/>
      <c r="B20" s="222"/>
      <c r="C20" s="28">
        <v>2</v>
      </c>
      <c r="D20" s="83" t="s">
        <v>121</v>
      </c>
      <c r="E20" s="19" t="s">
        <v>146</v>
      </c>
      <c r="F20" s="14"/>
      <c r="G20" s="16"/>
    </row>
    <row r="21" spans="1:7" ht="14.25">
      <c r="A21" s="50" t="s">
        <v>20</v>
      </c>
      <c r="B21" s="47" t="s">
        <v>89</v>
      </c>
      <c r="C21" s="48"/>
      <c r="D21" s="82" t="s">
        <v>286</v>
      </c>
      <c r="E21" s="19" t="s">
        <v>147</v>
      </c>
      <c r="F21" s="69">
        <f>SUM(F22:F24)</f>
        <v>0</v>
      </c>
      <c r="G21" s="69">
        <f>SUM(G22:G24)</f>
        <v>0</v>
      </c>
    </row>
    <row r="22" spans="1:7" ht="14.25">
      <c r="A22" s="17" t="s">
        <v>20</v>
      </c>
      <c r="B22" s="49" t="s">
        <v>89</v>
      </c>
      <c r="C22" s="4">
        <v>1</v>
      </c>
      <c r="D22" s="83" t="s">
        <v>124</v>
      </c>
      <c r="E22" s="19" t="s">
        <v>149</v>
      </c>
      <c r="F22" s="14"/>
      <c r="G22" s="16"/>
    </row>
    <row r="23" spans="1:7" ht="14.25">
      <c r="A23" s="17"/>
      <c r="B23" s="49"/>
      <c r="C23" s="4">
        <v>2</v>
      </c>
      <c r="D23" s="83" t="s">
        <v>126</v>
      </c>
      <c r="E23" s="19" t="s">
        <v>151</v>
      </c>
      <c r="F23" s="14"/>
      <c r="G23" s="16"/>
    </row>
    <row r="24" spans="1:7" ht="14.25">
      <c r="A24" s="221"/>
      <c r="B24" s="222"/>
      <c r="C24" s="28">
        <v>3</v>
      </c>
      <c r="D24" s="83" t="s">
        <v>169</v>
      </c>
      <c r="E24" s="19" t="s">
        <v>153</v>
      </c>
      <c r="F24" s="14"/>
      <c r="G24" s="16"/>
    </row>
    <row r="25" spans="1:7" ht="14.25">
      <c r="A25" s="50" t="s">
        <v>20</v>
      </c>
      <c r="B25" s="47" t="s">
        <v>128</v>
      </c>
      <c r="C25" s="48"/>
      <c r="D25" s="85" t="s">
        <v>129</v>
      </c>
      <c r="E25" s="231" t="s">
        <v>154</v>
      </c>
      <c r="F25" s="217">
        <f>'R1'!K14-('R3'!F6+'R3'!F10+'R3'!F18+F21+'R3'!F27+'R3'!F28+'R4'!G22)</f>
        <v>0</v>
      </c>
      <c r="G25" s="219">
        <f>'R1'!L14-('R3'!G6+'R3'!G10+'R3'!G18+'R3'!G21+'R3'!G27+'R3'!G28+'R4'!H22)</f>
        <v>0</v>
      </c>
    </row>
    <row r="26" spans="1:7" ht="14.25">
      <c r="A26" s="221"/>
      <c r="B26" s="222"/>
      <c r="C26" s="223"/>
      <c r="D26" s="86" t="s">
        <v>296</v>
      </c>
      <c r="E26" s="232"/>
      <c r="F26" s="218"/>
      <c r="G26" s="220"/>
    </row>
    <row r="27" spans="1:7" ht="14.25">
      <c r="A27" s="64" t="s">
        <v>20</v>
      </c>
      <c r="B27" s="25" t="s">
        <v>235</v>
      </c>
      <c r="C27" s="65"/>
      <c r="D27" s="87" t="s">
        <v>236</v>
      </c>
      <c r="E27" s="63" t="s">
        <v>155</v>
      </c>
      <c r="F27" s="73"/>
      <c r="G27" s="74"/>
    </row>
    <row r="28" spans="1:7" ht="14.25">
      <c r="A28" s="46" t="s">
        <v>23</v>
      </c>
      <c r="B28" s="25" t="s">
        <v>165</v>
      </c>
      <c r="C28" s="25" t="s">
        <v>59</v>
      </c>
      <c r="D28" s="82" t="s">
        <v>295</v>
      </c>
      <c r="E28" s="19" t="s">
        <v>157</v>
      </c>
      <c r="F28" s="69">
        <f>F29+F34</f>
        <v>0</v>
      </c>
      <c r="G28" s="72">
        <f>G29+G34</f>
        <v>0</v>
      </c>
    </row>
    <row r="29" spans="1:7" ht="14.25">
      <c r="A29" s="50" t="s">
        <v>23</v>
      </c>
      <c r="B29" s="47" t="s">
        <v>25</v>
      </c>
      <c r="C29" s="48"/>
      <c r="D29" s="82" t="s">
        <v>294</v>
      </c>
      <c r="E29" s="19" t="s">
        <v>167</v>
      </c>
      <c r="F29" s="69">
        <f>SUM(F30:F33)</f>
        <v>0</v>
      </c>
      <c r="G29" s="72">
        <f>SUM(G30:G33)</f>
        <v>0</v>
      </c>
    </row>
    <row r="30" spans="1:7" ht="14.25">
      <c r="A30" s="17" t="s">
        <v>23</v>
      </c>
      <c r="B30" s="49" t="s">
        <v>25</v>
      </c>
      <c r="C30" s="4">
        <v>1</v>
      </c>
      <c r="D30" s="83" t="s">
        <v>135</v>
      </c>
      <c r="E30" s="63" t="s">
        <v>170</v>
      </c>
      <c r="F30" s="14"/>
      <c r="G30" s="16"/>
    </row>
    <row r="31" spans="1:7" ht="14.25">
      <c r="A31" s="139"/>
      <c r="B31" s="195"/>
      <c r="C31" s="4">
        <v>2</v>
      </c>
      <c r="D31" s="83" t="s">
        <v>137</v>
      </c>
      <c r="E31" s="19" t="s">
        <v>171</v>
      </c>
      <c r="F31" s="14"/>
      <c r="G31" s="16"/>
    </row>
    <row r="32" spans="1:7" ht="14.25">
      <c r="A32" s="139"/>
      <c r="B32" s="195"/>
      <c r="C32" s="4">
        <v>3</v>
      </c>
      <c r="D32" s="83" t="s">
        <v>133</v>
      </c>
      <c r="E32" s="19" t="s">
        <v>244</v>
      </c>
      <c r="F32" s="14"/>
      <c r="G32" s="16"/>
    </row>
    <row r="33" spans="1:7" ht="14.25">
      <c r="A33" s="233"/>
      <c r="B33" s="222"/>
      <c r="C33" s="28">
        <v>4</v>
      </c>
      <c r="D33" s="83" t="s">
        <v>139</v>
      </c>
      <c r="E33" s="63" t="s">
        <v>245</v>
      </c>
      <c r="F33" s="14"/>
      <c r="G33" s="16"/>
    </row>
    <row r="34" spans="1:7" ht="14.25">
      <c r="A34" s="50" t="s">
        <v>59</v>
      </c>
      <c r="B34" s="66"/>
      <c r="C34" s="4"/>
      <c r="D34" s="88" t="s">
        <v>293</v>
      </c>
      <c r="E34" s="19" t="s">
        <v>246</v>
      </c>
      <c r="F34" s="75">
        <f>F35+'R4'!G4</f>
        <v>0</v>
      </c>
      <c r="G34" s="75">
        <f>G35+'R4'!H4</f>
        <v>0</v>
      </c>
    </row>
    <row r="35" spans="1:7" ht="14.25">
      <c r="A35" s="50" t="s">
        <v>59</v>
      </c>
      <c r="B35" s="47" t="s">
        <v>25</v>
      </c>
      <c r="C35" s="48"/>
      <c r="D35" s="82" t="s">
        <v>292</v>
      </c>
      <c r="E35" s="19" t="s">
        <v>247</v>
      </c>
      <c r="F35" s="51">
        <f>F36+F39+F40+F41+F42+F43+F44+F45+F46</f>
        <v>0</v>
      </c>
      <c r="G35" s="51">
        <f>G36+G39+G40+G41+G42+G43+G44+G45+G46</f>
        <v>0</v>
      </c>
    </row>
    <row r="36" spans="1:7" ht="14.25">
      <c r="A36" s="17" t="s">
        <v>59</v>
      </c>
      <c r="B36" s="49" t="s">
        <v>25</v>
      </c>
      <c r="C36" s="4">
        <v>1</v>
      </c>
      <c r="D36" s="83" t="s">
        <v>150</v>
      </c>
      <c r="E36" s="63" t="s">
        <v>248</v>
      </c>
      <c r="F36" s="68">
        <f>SUM(F37:F38)</f>
        <v>0</v>
      </c>
      <c r="G36" s="68">
        <f>SUM(G37:G38)</f>
        <v>0</v>
      </c>
    </row>
    <row r="37" spans="1:7" ht="14.25">
      <c r="A37" s="139"/>
      <c r="B37" s="195"/>
      <c r="C37" s="4"/>
      <c r="D37" s="83" t="s">
        <v>237</v>
      </c>
      <c r="E37" s="19" t="s">
        <v>249</v>
      </c>
      <c r="F37" s="14"/>
      <c r="G37" s="16"/>
    </row>
    <row r="38" spans="1:7" ht="14.25">
      <c r="A38" s="197"/>
      <c r="B38" s="195"/>
      <c r="C38" s="4"/>
      <c r="D38" s="84" t="s">
        <v>238</v>
      </c>
      <c r="E38" s="19" t="s">
        <v>250</v>
      </c>
      <c r="F38" s="14"/>
      <c r="G38" s="16"/>
    </row>
    <row r="39" spans="1:7" ht="14.25">
      <c r="A39" s="197"/>
      <c r="B39" s="195"/>
      <c r="C39" s="4">
        <v>2</v>
      </c>
      <c r="D39" s="84" t="s">
        <v>239</v>
      </c>
      <c r="E39" s="63" t="s">
        <v>251</v>
      </c>
      <c r="F39" s="14"/>
      <c r="G39" s="16"/>
    </row>
    <row r="40" spans="1:7" ht="14.25">
      <c r="A40" s="197"/>
      <c r="B40" s="195"/>
      <c r="C40" s="4">
        <v>3</v>
      </c>
      <c r="D40" s="83" t="s">
        <v>148</v>
      </c>
      <c r="E40" s="19" t="s">
        <v>252</v>
      </c>
      <c r="F40" s="14"/>
      <c r="G40" s="16"/>
    </row>
    <row r="41" spans="1:7" ht="14.25">
      <c r="A41" s="197"/>
      <c r="B41" s="195"/>
      <c r="C41" s="4">
        <v>4</v>
      </c>
      <c r="D41" s="83" t="s">
        <v>142</v>
      </c>
      <c r="E41" s="19" t="s">
        <v>253</v>
      </c>
      <c r="F41" s="14"/>
      <c r="G41" s="16"/>
    </row>
    <row r="42" spans="1:7" ht="14.25">
      <c r="A42" s="197"/>
      <c r="B42" s="195"/>
      <c r="C42" s="4">
        <v>5</v>
      </c>
      <c r="D42" s="83" t="s">
        <v>152</v>
      </c>
      <c r="E42" s="63" t="s">
        <v>254</v>
      </c>
      <c r="F42" s="14"/>
      <c r="G42" s="16"/>
    </row>
    <row r="43" spans="1:7" ht="14.25">
      <c r="A43" s="197"/>
      <c r="B43" s="195"/>
      <c r="C43" s="4">
        <v>6</v>
      </c>
      <c r="D43" s="89" t="s">
        <v>168</v>
      </c>
      <c r="E43" s="19" t="s">
        <v>255</v>
      </c>
      <c r="F43" s="14"/>
      <c r="G43" s="16"/>
    </row>
    <row r="44" spans="1:7" ht="14.25">
      <c r="A44" s="197"/>
      <c r="B44" s="195"/>
      <c r="C44" s="4">
        <v>7</v>
      </c>
      <c r="D44" s="89" t="s">
        <v>145</v>
      </c>
      <c r="E44" s="19" t="s">
        <v>256</v>
      </c>
      <c r="F44" s="14"/>
      <c r="G44" s="16"/>
    </row>
    <row r="45" spans="1:7" ht="14.25">
      <c r="A45" s="197"/>
      <c r="B45" s="195"/>
      <c r="C45" s="4">
        <v>8</v>
      </c>
      <c r="D45" s="89" t="s">
        <v>156</v>
      </c>
      <c r="E45" s="63" t="s">
        <v>257</v>
      </c>
      <c r="F45" s="60"/>
      <c r="G45" s="62"/>
    </row>
    <row r="46" spans="1:7" ht="14.25">
      <c r="A46" s="197"/>
      <c r="B46" s="195"/>
      <c r="C46" s="4">
        <v>9</v>
      </c>
      <c r="D46" s="89" t="s">
        <v>240</v>
      </c>
      <c r="E46" s="19" t="s">
        <v>258</v>
      </c>
      <c r="F46" s="70">
        <f>SUM(F47:F49)</f>
        <v>0</v>
      </c>
      <c r="G46" s="70">
        <f>SUM(G47:G49)</f>
        <v>0</v>
      </c>
    </row>
    <row r="47" spans="1:7" ht="14.25">
      <c r="A47" s="197"/>
      <c r="B47" s="195"/>
      <c r="C47" s="4"/>
      <c r="D47" s="89" t="s">
        <v>241</v>
      </c>
      <c r="E47" s="19" t="s">
        <v>259</v>
      </c>
      <c r="F47" s="60"/>
      <c r="G47" s="62"/>
    </row>
    <row r="48" spans="1:7" ht="14.25">
      <c r="A48" s="197"/>
      <c r="B48" s="195"/>
      <c r="C48" s="4"/>
      <c r="D48" s="89" t="s">
        <v>242</v>
      </c>
      <c r="E48" s="63" t="s">
        <v>260</v>
      </c>
      <c r="F48" s="60"/>
      <c r="G48" s="62"/>
    </row>
    <row r="49" spans="1:7" ht="15" thickBot="1">
      <c r="A49" s="198"/>
      <c r="B49" s="199"/>
      <c r="C49" s="8"/>
      <c r="D49" s="57" t="s">
        <v>243</v>
      </c>
      <c r="E49" s="77" t="s">
        <v>288</v>
      </c>
      <c r="F49" s="21"/>
      <c r="G49" s="23"/>
    </row>
  </sheetData>
  <sheetProtection/>
  <mergeCells count="16">
    <mergeCell ref="A31:B33"/>
    <mergeCell ref="A37:B49"/>
    <mergeCell ref="A7:B9"/>
    <mergeCell ref="A12:B17"/>
    <mergeCell ref="A20:B20"/>
    <mergeCell ref="A24:B24"/>
    <mergeCell ref="F25:F26"/>
    <mergeCell ref="G25:G26"/>
    <mergeCell ref="A26:C26"/>
    <mergeCell ref="A1:C1"/>
    <mergeCell ref="A2:C3"/>
    <mergeCell ref="D2:D3"/>
    <mergeCell ref="E2:E3"/>
    <mergeCell ref="A4:C4"/>
    <mergeCell ref="B5:C5"/>
    <mergeCell ref="E25:E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.7109375" style="0" bestFit="1" customWidth="1"/>
    <col min="2" max="2" width="2.8515625" style="0" bestFit="1" customWidth="1"/>
    <col min="3" max="3" width="3.00390625" style="0" bestFit="1" customWidth="1"/>
    <col min="4" max="4" width="26.8515625" style="0" customWidth="1"/>
    <col min="5" max="5" width="30.421875" style="0" customWidth="1"/>
    <col min="6" max="6" width="4.00390625" style="0" bestFit="1" customWidth="1"/>
    <col min="7" max="8" width="11.00390625" style="0" customWidth="1"/>
  </cols>
  <sheetData>
    <row r="1" spans="1:8" ht="14.25">
      <c r="A1" s="259" t="s">
        <v>7</v>
      </c>
      <c r="B1" s="260"/>
      <c r="C1" s="261"/>
      <c r="D1" s="262" t="s">
        <v>103</v>
      </c>
      <c r="E1" s="263"/>
      <c r="F1" s="30" t="s">
        <v>9</v>
      </c>
      <c r="G1" s="31" t="s">
        <v>104</v>
      </c>
      <c r="H1" s="32" t="s">
        <v>11</v>
      </c>
    </row>
    <row r="2" spans="1:8" ht="14.25">
      <c r="A2" s="264" t="s">
        <v>12</v>
      </c>
      <c r="B2" s="265"/>
      <c r="C2" s="266"/>
      <c r="D2" s="270" t="s">
        <v>13</v>
      </c>
      <c r="E2" s="271"/>
      <c r="F2" s="276" t="s">
        <v>14</v>
      </c>
      <c r="G2" s="33" t="s">
        <v>15</v>
      </c>
      <c r="H2" s="34" t="s">
        <v>15</v>
      </c>
    </row>
    <row r="3" spans="1:8" ht="15" thickBot="1">
      <c r="A3" s="267"/>
      <c r="B3" s="268"/>
      <c r="C3" s="269"/>
      <c r="D3" s="272"/>
      <c r="E3" s="273"/>
      <c r="F3" s="277"/>
      <c r="G3" s="35">
        <v>5</v>
      </c>
      <c r="H3" s="34">
        <v>6</v>
      </c>
    </row>
    <row r="4" spans="1:8" ht="14.25">
      <c r="A4" s="36" t="s">
        <v>59</v>
      </c>
      <c r="B4" s="31" t="s">
        <v>38</v>
      </c>
      <c r="C4" s="44"/>
      <c r="D4" s="306" t="s">
        <v>291</v>
      </c>
      <c r="E4" s="307"/>
      <c r="F4" s="13">
        <v>123</v>
      </c>
      <c r="G4" s="53">
        <f>G5+G8+G9+G10+G11+G12+G13+G14</f>
        <v>0</v>
      </c>
      <c r="H4" s="53">
        <f>H5+H8+H9+H10+H11+H12+H13+H14</f>
        <v>0</v>
      </c>
    </row>
    <row r="5" spans="1:8" ht="14.25">
      <c r="A5" s="37" t="s">
        <v>59</v>
      </c>
      <c r="B5" s="33" t="s">
        <v>38</v>
      </c>
      <c r="C5" s="35">
        <v>1</v>
      </c>
      <c r="D5" s="161" t="s">
        <v>150</v>
      </c>
      <c r="E5" s="163"/>
      <c r="F5" s="13">
        <v>124</v>
      </c>
      <c r="G5" s="68">
        <f>SUM(G6:G7)</f>
        <v>0</v>
      </c>
      <c r="H5" s="68">
        <f>SUM(H6:H7)</f>
        <v>0</v>
      </c>
    </row>
    <row r="6" spans="1:8" ht="14.25">
      <c r="A6" s="37"/>
      <c r="B6" s="33"/>
      <c r="C6" s="35"/>
      <c r="D6" s="172" t="s">
        <v>261</v>
      </c>
      <c r="E6" s="174"/>
      <c r="F6" s="13">
        <v>125</v>
      </c>
      <c r="G6" s="14"/>
      <c r="H6" s="16"/>
    </row>
    <row r="7" spans="1:8" ht="14.25">
      <c r="A7" s="37"/>
      <c r="B7" s="33"/>
      <c r="C7" s="35"/>
      <c r="D7" s="178" t="s">
        <v>262</v>
      </c>
      <c r="E7" s="180"/>
      <c r="F7" s="13">
        <v>126</v>
      </c>
      <c r="G7" s="14"/>
      <c r="H7" s="16"/>
    </row>
    <row r="8" spans="1:8" ht="26.25" customHeight="1">
      <c r="A8" s="37"/>
      <c r="B8" s="33"/>
      <c r="C8" s="35">
        <v>2</v>
      </c>
      <c r="D8" s="175" t="s">
        <v>239</v>
      </c>
      <c r="E8" s="177"/>
      <c r="F8" s="13">
        <v>127</v>
      </c>
      <c r="G8" s="14"/>
      <c r="H8" s="16"/>
    </row>
    <row r="9" spans="1:8" ht="14.25">
      <c r="A9" s="37"/>
      <c r="B9" s="33"/>
      <c r="C9" s="35">
        <v>3</v>
      </c>
      <c r="D9" s="281" t="s">
        <v>263</v>
      </c>
      <c r="E9" s="184"/>
      <c r="F9" s="13">
        <v>128</v>
      </c>
      <c r="G9" s="14"/>
      <c r="H9" s="16"/>
    </row>
    <row r="10" spans="1:8" ht="14.25">
      <c r="A10" s="37"/>
      <c r="B10" s="33"/>
      <c r="C10" s="35">
        <v>4</v>
      </c>
      <c r="D10" s="281" t="s">
        <v>142</v>
      </c>
      <c r="E10" s="184"/>
      <c r="F10" s="13">
        <v>129</v>
      </c>
      <c r="G10" s="14"/>
      <c r="H10" s="16"/>
    </row>
    <row r="11" spans="1:8" ht="14.25">
      <c r="A11" s="37"/>
      <c r="B11" s="33"/>
      <c r="C11" s="35">
        <v>5</v>
      </c>
      <c r="D11" s="281" t="s">
        <v>264</v>
      </c>
      <c r="E11" s="282"/>
      <c r="F11" s="13">
        <v>130</v>
      </c>
      <c r="G11" s="14"/>
      <c r="H11" s="16"/>
    </row>
    <row r="12" spans="1:8" ht="14.25">
      <c r="A12" s="37"/>
      <c r="B12" s="33"/>
      <c r="C12" s="35">
        <v>6</v>
      </c>
      <c r="D12" s="281" t="s">
        <v>168</v>
      </c>
      <c r="E12" s="282"/>
      <c r="F12" s="13">
        <v>131</v>
      </c>
      <c r="G12" s="14"/>
      <c r="H12" s="16"/>
    </row>
    <row r="13" spans="1:8" ht="14.25">
      <c r="A13" s="37"/>
      <c r="B13" s="33"/>
      <c r="C13" s="35">
        <v>7</v>
      </c>
      <c r="D13" s="281" t="s">
        <v>145</v>
      </c>
      <c r="E13" s="282"/>
      <c r="F13" s="13">
        <v>132</v>
      </c>
      <c r="G13" s="14"/>
      <c r="H13" s="16"/>
    </row>
    <row r="14" spans="1:8" ht="14.25">
      <c r="A14" s="37"/>
      <c r="B14" s="33"/>
      <c r="C14" s="35">
        <v>8</v>
      </c>
      <c r="D14" s="281" t="s">
        <v>265</v>
      </c>
      <c r="E14" s="282"/>
      <c r="F14" s="13">
        <v>133</v>
      </c>
      <c r="G14" s="68">
        <f>SUM(G15:G21)</f>
        <v>0</v>
      </c>
      <c r="H14" s="68">
        <f>SUM(H15:H21)</f>
        <v>0</v>
      </c>
    </row>
    <row r="15" spans="1:8" ht="14.25">
      <c r="A15" s="37"/>
      <c r="B15" s="33"/>
      <c r="C15" s="35"/>
      <c r="D15" s="79" t="s">
        <v>266</v>
      </c>
      <c r="E15" s="78"/>
      <c r="F15" s="13">
        <v>134</v>
      </c>
      <c r="G15" s="14"/>
      <c r="H15" s="16"/>
    </row>
    <row r="16" spans="1:8" ht="14.25">
      <c r="A16" s="37"/>
      <c r="B16" s="33"/>
      <c r="C16" s="35"/>
      <c r="D16" s="79" t="s">
        <v>267</v>
      </c>
      <c r="E16" s="78"/>
      <c r="F16" s="13">
        <v>135</v>
      </c>
      <c r="G16" s="14"/>
      <c r="H16" s="16"/>
    </row>
    <row r="17" spans="1:8" ht="14.25">
      <c r="A17" s="37"/>
      <c r="B17" s="33"/>
      <c r="C17" s="35"/>
      <c r="D17" s="79" t="s">
        <v>268</v>
      </c>
      <c r="E17" s="80"/>
      <c r="F17" s="13">
        <v>136</v>
      </c>
      <c r="G17" s="14"/>
      <c r="H17" s="16"/>
    </row>
    <row r="18" spans="1:8" ht="26.25" customHeight="1">
      <c r="A18" s="37"/>
      <c r="B18" s="33"/>
      <c r="C18" s="35"/>
      <c r="D18" s="305" t="s">
        <v>269</v>
      </c>
      <c r="E18" s="180"/>
      <c r="F18" s="13">
        <v>137</v>
      </c>
      <c r="G18" s="14"/>
      <c r="H18" s="16"/>
    </row>
    <row r="19" spans="1:8" ht="14.25">
      <c r="A19" s="37"/>
      <c r="B19" s="33"/>
      <c r="C19" s="35"/>
      <c r="D19" s="79" t="s">
        <v>270</v>
      </c>
      <c r="E19" s="78"/>
      <c r="F19" s="13">
        <v>138</v>
      </c>
      <c r="G19" s="14"/>
      <c r="H19" s="16"/>
    </row>
    <row r="20" spans="1:8" ht="14.25">
      <c r="A20" s="37"/>
      <c r="B20" s="33"/>
      <c r="C20" s="35"/>
      <c r="D20" s="303" t="s">
        <v>271</v>
      </c>
      <c r="E20" s="184"/>
      <c r="F20" s="13">
        <v>139</v>
      </c>
      <c r="G20" s="14"/>
      <c r="H20" s="16"/>
    </row>
    <row r="21" spans="1:8" ht="14.25">
      <c r="A21" s="38"/>
      <c r="B21" s="39"/>
      <c r="C21" s="40"/>
      <c r="D21" s="303" t="s">
        <v>272</v>
      </c>
      <c r="E21" s="304"/>
      <c r="F21" s="13">
        <v>140</v>
      </c>
      <c r="G21" s="14"/>
      <c r="H21" s="16"/>
    </row>
    <row r="22" spans="1:8" ht="14.25">
      <c r="A22" s="41" t="s">
        <v>95</v>
      </c>
      <c r="B22" s="42" t="s">
        <v>25</v>
      </c>
      <c r="C22" s="43"/>
      <c r="D22" s="278" t="s">
        <v>290</v>
      </c>
      <c r="E22" s="160"/>
      <c r="F22" s="13">
        <v>141</v>
      </c>
      <c r="G22" s="69">
        <f>SUM(G23:G24)</f>
        <v>0</v>
      </c>
      <c r="H22" s="69">
        <f>SUM(H23:H24)</f>
        <v>0</v>
      </c>
    </row>
    <row r="23" spans="1:8" ht="14.25">
      <c r="A23" s="37" t="s">
        <v>95</v>
      </c>
      <c r="B23" s="33" t="s">
        <v>25</v>
      </c>
      <c r="C23" s="35">
        <v>1</v>
      </c>
      <c r="D23" s="279" t="s">
        <v>158</v>
      </c>
      <c r="E23" s="280"/>
      <c r="F23" s="13">
        <v>142</v>
      </c>
      <c r="G23" s="14"/>
      <c r="H23" s="16"/>
    </row>
    <row r="24" spans="1:8" ht="15" thickBot="1">
      <c r="A24" s="58"/>
      <c r="B24" s="45"/>
      <c r="C24" s="59">
        <v>2</v>
      </c>
      <c r="D24" s="274" t="s">
        <v>159</v>
      </c>
      <c r="E24" s="275"/>
      <c r="F24" s="13">
        <v>143</v>
      </c>
      <c r="G24" s="21"/>
      <c r="H24" s="23"/>
    </row>
    <row r="25" spans="1:8" ht="15" thickBot="1">
      <c r="A25" s="54"/>
      <c r="B25" s="55"/>
      <c r="C25" s="55"/>
      <c r="D25" s="55"/>
      <c r="E25" s="55"/>
      <c r="F25" s="55"/>
      <c r="G25" s="55"/>
      <c r="H25" s="67"/>
    </row>
    <row r="26" spans="1:8" ht="14.25">
      <c r="A26" s="297" t="s">
        <v>160</v>
      </c>
      <c r="B26" s="298"/>
      <c r="C26" s="298"/>
      <c r="D26" s="299"/>
      <c r="E26" s="300"/>
      <c r="F26" s="301"/>
      <c r="G26" s="301"/>
      <c r="H26" s="302"/>
    </row>
    <row r="27" spans="1:8" ht="15" thickBot="1">
      <c r="A27" s="253" t="s">
        <v>161</v>
      </c>
      <c r="B27" s="254"/>
      <c r="C27" s="254"/>
      <c r="D27" s="255"/>
      <c r="E27" s="256"/>
      <c r="F27" s="257"/>
      <c r="G27" s="257"/>
      <c r="H27" s="258"/>
    </row>
    <row r="28" spans="1:8" ht="15" thickBot="1">
      <c r="A28" s="56"/>
      <c r="B28" s="56"/>
      <c r="C28" s="56"/>
      <c r="D28" s="56"/>
      <c r="E28" s="56"/>
      <c r="F28" s="56"/>
      <c r="G28" s="56"/>
      <c r="H28" s="56"/>
    </row>
    <row r="29" spans="1:8" ht="14.25">
      <c r="A29" s="283" t="s">
        <v>162</v>
      </c>
      <c r="B29" s="284"/>
      <c r="C29" s="285"/>
      <c r="D29" s="289" t="s">
        <v>163</v>
      </c>
      <c r="E29" s="291" t="s">
        <v>164</v>
      </c>
      <c r="F29" s="292"/>
      <c r="G29" s="292"/>
      <c r="H29" s="293"/>
    </row>
    <row r="30" spans="1:8" ht="14.25">
      <c r="A30" s="286"/>
      <c r="B30" s="287"/>
      <c r="C30" s="288"/>
      <c r="D30" s="290"/>
      <c r="E30" s="294"/>
      <c r="F30" s="295"/>
      <c r="G30" s="295"/>
      <c r="H30" s="296"/>
    </row>
    <row r="31" spans="1:8" ht="14.25">
      <c r="A31" s="234"/>
      <c r="B31" s="235"/>
      <c r="C31" s="236"/>
      <c r="D31" s="238"/>
      <c r="E31" s="241"/>
      <c r="F31" s="242"/>
      <c r="G31" s="242"/>
      <c r="H31" s="243"/>
    </row>
    <row r="32" spans="1:8" ht="14.25">
      <c r="A32" s="237"/>
      <c r="B32" s="235"/>
      <c r="C32" s="236"/>
      <c r="D32" s="239"/>
      <c r="E32" s="241"/>
      <c r="F32" s="242"/>
      <c r="G32" s="242"/>
      <c r="H32" s="243"/>
    </row>
    <row r="33" spans="1:8" ht="14.25">
      <c r="A33" s="247"/>
      <c r="B33" s="248"/>
      <c r="C33" s="249"/>
      <c r="D33" s="239"/>
      <c r="E33" s="241"/>
      <c r="F33" s="242"/>
      <c r="G33" s="242"/>
      <c r="H33" s="243"/>
    </row>
    <row r="34" spans="1:8" ht="14.25">
      <c r="A34" s="247"/>
      <c r="B34" s="248"/>
      <c r="C34" s="249"/>
      <c r="D34" s="239"/>
      <c r="E34" s="241"/>
      <c r="F34" s="242"/>
      <c r="G34" s="242"/>
      <c r="H34" s="243"/>
    </row>
    <row r="35" spans="1:8" ht="15" thickBot="1">
      <c r="A35" s="250"/>
      <c r="B35" s="251"/>
      <c r="C35" s="252"/>
      <c r="D35" s="240"/>
      <c r="E35" s="244"/>
      <c r="F35" s="245"/>
      <c r="G35" s="245"/>
      <c r="H35" s="246"/>
    </row>
  </sheetData>
  <sheetProtection/>
  <mergeCells count="33">
    <mergeCell ref="D20:E20"/>
    <mergeCell ref="D4:E4"/>
    <mergeCell ref="D11:E11"/>
    <mergeCell ref="D12:E12"/>
    <mergeCell ref="D5:E5"/>
    <mergeCell ref="D6:E6"/>
    <mergeCell ref="D7:E7"/>
    <mergeCell ref="D9:E9"/>
    <mergeCell ref="D13:E13"/>
    <mergeCell ref="A29:C30"/>
    <mergeCell ref="D29:D30"/>
    <mergeCell ref="E29:H30"/>
    <mergeCell ref="A26:D26"/>
    <mergeCell ref="E26:H26"/>
    <mergeCell ref="D14:E14"/>
    <mergeCell ref="D21:E21"/>
    <mergeCell ref="D18:E18"/>
    <mergeCell ref="A1:C1"/>
    <mergeCell ref="D1:E1"/>
    <mergeCell ref="A2:C3"/>
    <mergeCell ref="D2:E3"/>
    <mergeCell ref="D24:E24"/>
    <mergeCell ref="F2:F3"/>
    <mergeCell ref="D8:E8"/>
    <mergeCell ref="D22:E22"/>
    <mergeCell ref="D23:E23"/>
    <mergeCell ref="D10:E10"/>
    <mergeCell ref="A31:C32"/>
    <mergeCell ref="D31:D35"/>
    <mergeCell ref="E31:H35"/>
    <mergeCell ref="A33:C35"/>
    <mergeCell ref="A27:D27"/>
    <mergeCell ref="E27:H2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Tomas Vojta</cp:lastModifiedBy>
  <dcterms:created xsi:type="dcterms:W3CDTF">2008-12-30T08:49:33Z</dcterms:created>
  <dcterms:modified xsi:type="dcterms:W3CDTF">2017-07-31T07:09:11Z</dcterms:modified>
  <cp:category/>
  <cp:version/>
  <cp:contentType/>
  <cp:contentStatus/>
</cp:coreProperties>
</file>